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uyers\PRICE AGREEMENTS\Temporary Personnel Services\2019\Rate Sheets\"/>
    </mc:Choice>
  </mc:AlternateContent>
  <bookViews>
    <workbookView xWindow="0" yWindow="0" windowWidth="28800" windowHeight="12990" firstSheet="1" activeTab="5"/>
  </bookViews>
  <sheets>
    <sheet name="1 Central Colorado Rates" sheetId="1" r:id="rId1"/>
    <sheet name="2 Southeast Colorado Rates" sheetId="2" r:id="rId2"/>
    <sheet name="3 Northwest Colorado Rates" sheetId="3" r:id="rId3"/>
    <sheet name="4 Northeast Colorado Rates" sheetId="4" r:id="rId4"/>
    <sheet name="5 Southwest Colorado Rates" sheetId="5" r:id="rId5"/>
    <sheet name="6 Denver Metro Rates" sheetId="6" r:id="rId6"/>
  </sheets>
  <definedNames>
    <definedName name="_xlnm.Print_Area" localSheetId="1">'2 Southeast Colorado Rates'!$A$2:$J$37</definedName>
    <definedName name="_xlnm.Print_Area" localSheetId="2">'3 Northwest Colorado Rates'!$A$2:$J$37</definedName>
    <definedName name="_xlnm.Print_Area" localSheetId="3">'4 Northeast Colorado Rates'!$A$2:$J$37</definedName>
    <definedName name="_xlnm.Print_Area" localSheetId="4">'5 Southwest Colorado Rates'!$A$2:$J$37</definedName>
    <definedName name="_xlnm.Print_Area" localSheetId="5">'6 Denver Metro Rates'!$A$2:$J$37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E30" i="6"/>
  <c r="I29" i="6"/>
  <c r="E29" i="6"/>
  <c r="I28" i="6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E9" i="6"/>
  <c r="I8" i="6"/>
  <c r="E8" i="6"/>
  <c r="I7" i="6"/>
  <c r="E7" i="6"/>
  <c r="I6" i="6"/>
  <c r="E6" i="6"/>
  <c r="I5" i="6"/>
  <c r="E5" i="6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I30" i="4"/>
  <c r="E30" i="4"/>
  <c r="I29" i="4"/>
  <c r="E29" i="4"/>
  <c r="I28" i="4"/>
  <c r="E28" i="4"/>
  <c r="I27" i="4"/>
  <c r="E27" i="4"/>
  <c r="I26" i="4"/>
  <c r="E26" i="4"/>
  <c r="I25" i="4"/>
  <c r="E25" i="4"/>
  <c r="I24" i="4"/>
  <c r="E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I10" i="4"/>
  <c r="E10" i="4"/>
  <c r="I9" i="4"/>
  <c r="E9" i="4"/>
  <c r="I8" i="4"/>
  <c r="E8" i="4"/>
  <c r="I7" i="4"/>
  <c r="E7" i="4"/>
  <c r="I6" i="4"/>
  <c r="E6" i="4"/>
  <c r="I5" i="4"/>
  <c r="E5" i="4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I6" i="3"/>
  <c r="E6" i="3"/>
  <c r="I5" i="3"/>
  <c r="E5" i="3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</calcChain>
</file>

<file path=xl/sharedStrings.xml><?xml version="1.0" encoding="utf-8"?>
<sst xmlns="http://schemas.openxmlformats.org/spreadsheetml/2006/main" count="414" uniqueCount="68">
  <si>
    <t>Position</t>
  </si>
  <si>
    <t>Minimum Bill Rate</t>
  </si>
  <si>
    <t>MU% over Payrate</t>
  </si>
  <si>
    <t>Maximum Bill Rate</t>
  </si>
  <si>
    <t>1.</t>
  </si>
  <si>
    <t>Administrative Assistant I</t>
  </si>
  <si>
    <t>2.</t>
  </si>
  <si>
    <t>Administrative Assistant II</t>
  </si>
  <si>
    <t>3.</t>
  </si>
  <si>
    <t>Administrative Assistant III</t>
  </si>
  <si>
    <t>4.</t>
  </si>
  <si>
    <t xml:space="preserve">Data Entry </t>
  </si>
  <si>
    <t>5.</t>
  </si>
  <si>
    <t>Accounting Tech</t>
  </si>
  <si>
    <t>6.</t>
  </si>
  <si>
    <t>Accountant</t>
  </si>
  <si>
    <t>7.</t>
  </si>
  <si>
    <t>Tax Examiner</t>
  </si>
  <si>
    <t>8.</t>
  </si>
  <si>
    <t>General Professional</t>
  </si>
  <si>
    <t>9.</t>
  </si>
  <si>
    <t>Legal Assistant</t>
  </si>
  <si>
    <t>10.</t>
  </si>
  <si>
    <t>Paralegal</t>
  </si>
  <si>
    <t>11.</t>
  </si>
  <si>
    <t>Security Services Officer</t>
  </si>
  <si>
    <t>12.</t>
  </si>
  <si>
    <t>Senior Security Services Officer</t>
  </si>
  <si>
    <t>13.</t>
  </si>
  <si>
    <t>Security Investigator</t>
  </si>
  <si>
    <t>14.</t>
  </si>
  <si>
    <t>Bookstore Clerk</t>
  </si>
  <si>
    <t>15.</t>
  </si>
  <si>
    <t>Cashier</t>
  </si>
  <si>
    <t>16.</t>
  </si>
  <si>
    <t>Parking &amp; Events Attendant</t>
  </si>
  <si>
    <t>17.</t>
  </si>
  <si>
    <t>Mailroom Assistant</t>
  </si>
  <si>
    <t>18.</t>
  </si>
  <si>
    <t>Document Imaging - 
Materials Prepper</t>
  </si>
  <si>
    <t>19.</t>
  </si>
  <si>
    <t>Document Imaging - Materials Scanner / Imaging worker</t>
  </si>
  <si>
    <t>20.</t>
  </si>
  <si>
    <t xml:space="preserve">Utility Worker Under 50 lbs. </t>
  </si>
  <si>
    <t>21.</t>
  </si>
  <si>
    <t>Utility Worker 50 lbs. Or Over</t>
  </si>
  <si>
    <t>22.</t>
  </si>
  <si>
    <t>Grounds Keeper</t>
  </si>
  <si>
    <t>23.</t>
  </si>
  <si>
    <t>Custodian</t>
  </si>
  <si>
    <t>24.</t>
  </si>
  <si>
    <t>Food Services</t>
  </si>
  <si>
    <t>25.</t>
  </si>
  <si>
    <t>Cook</t>
  </si>
  <si>
    <t>26.</t>
  </si>
  <si>
    <t>Cook / Manager</t>
  </si>
  <si>
    <t>Complete your Company name and FEIN number at the top of the Excel spreadsheet.</t>
  </si>
  <si>
    <t>Refer to Attachment A for complete Position Descriptions.</t>
  </si>
  <si>
    <t>Refer to Attachment B for Geographic Service Areas.  Areas have been updated for this bid.</t>
  </si>
  <si>
    <t>Complete all cells.  Summarize your complete bid price response on this Rate Chart.</t>
  </si>
  <si>
    <t>Minimum and Maximum Hourly rates bid should represent fully loaded rates including the MarkUp%.</t>
  </si>
  <si>
    <t>Remember to state “N/A” for Positions NOT BID.</t>
  </si>
  <si>
    <t>A2</t>
  </si>
  <si>
    <t>FEIN:  84-0798389     MINIMUM &amp; MAXIMUM    PAY/BILL  RATES</t>
  </si>
  <si>
    <t>Company Name:   The Job Store, Inc.</t>
  </si>
  <si>
    <t>Minimum Payrates</t>
  </si>
  <si>
    <t>Maximum Payrates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</si>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</sst>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3" borderId="18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3" fillId="4" borderId="2" xfId="0" applyNumberFormat="1" applyFont="1" applyFill="1" applyBorder="1" applyAlignment="1" applyProtection="1">
      <alignment horizontal="center" vertical="center"/>
    </xf>
    <xf numFmtId="49" fontId="3" fillId="4" borderId="7" xfId="0" applyNumberFormat="1" applyFont="1" applyFill="1" applyBorder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D27" sqref="D27"/>
    </sheetView>
  </sheetViews>
  <sheetFormatPr defaultRowHeight="15" x14ac:dyDescent="0.25"/>
  <cols>
    <col min="2" max="2" width="25.42578125" customWidth="1"/>
    <col min="3" max="3" width="4.7109375" customWidth="1"/>
    <col min="6" max="6" width="8" bestFit="1" customWidth="1"/>
    <col min="7" max="7" width="4.85546875" customWidth="1"/>
    <col min="8" max="9" width="9.7109375" customWidth="1"/>
    <col min="10" max="10" width="7.85546875" customWidth="1"/>
  </cols>
  <sheetData>
    <row r="1" spans="1:10" x14ac:dyDescent="0.25">
      <c r="A1" t="s">
        <v>62</v>
      </c>
    </row>
    <row r="2" spans="1:10" x14ac:dyDescent="0.25">
      <c r="A2" s="31" t="s">
        <v>63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5" customHeight="1" x14ac:dyDescent="0.25">
      <c r="A3" s="34" t="s">
        <v>64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9" x14ac:dyDescent="0.25">
      <c r="A4" s="37" t="s">
        <v>0</v>
      </c>
      <c r="B4" s="38"/>
      <c r="C4" s="39"/>
      <c r="D4" s="7" t="s">
        <v>65</v>
      </c>
      <c r="E4" s="8" t="s">
        <v>1</v>
      </c>
      <c r="F4" s="8" t="s">
        <v>2</v>
      </c>
      <c r="G4" s="39">
        <v>11</v>
      </c>
      <c r="H4" s="8" t="s">
        <v>66</v>
      </c>
      <c r="I4" s="8" t="s">
        <v>3</v>
      </c>
      <c r="J4" s="8" t="s">
        <v>2</v>
      </c>
    </row>
    <row r="5" spans="1:10" x14ac:dyDescent="0.25">
      <c r="A5" s="1" t="s">
        <v>4</v>
      </c>
      <c r="B5" s="2" t="s">
        <v>5</v>
      </c>
      <c r="C5" s="40"/>
      <c r="D5" s="9">
        <v>11.1</v>
      </c>
      <c r="E5" s="10">
        <f t="shared" ref="E5:E14" si="0">SUM(D5*1.26)</f>
        <v>13.985999999999999</v>
      </c>
      <c r="F5" s="4">
        <v>0.26</v>
      </c>
      <c r="G5" s="40"/>
      <c r="H5" s="11">
        <v>12</v>
      </c>
      <c r="I5" s="10">
        <f t="shared" ref="I5:I14" si="1">SUM(H5*1.26)</f>
        <v>15.120000000000001</v>
      </c>
      <c r="J5" s="4">
        <v>0.26</v>
      </c>
    </row>
    <row r="6" spans="1:10" x14ac:dyDescent="0.25">
      <c r="A6" s="1" t="s">
        <v>6</v>
      </c>
      <c r="B6" s="2" t="s">
        <v>7</v>
      </c>
      <c r="C6" s="40"/>
      <c r="D6" s="9">
        <v>11.1</v>
      </c>
      <c r="E6" s="12">
        <f t="shared" si="0"/>
        <v>13.985999999999999</v>
      </c>
      <c r="F6" s="4">
        <v>0.26</v>
      </c>
      <c r="G6" s="40"/>
      <c r="H6" s="11">
        <v>14</v>
      </c>
      <c r="I6" s="12">
        <f t="shared" si="1"/>
        <v>17.64</v>
      </c>
      <c r="J6" s="4">
        <v>0.26</v>
      </c>
    </row>
    <row r="7" spans="1:10" x14ac:dyDescent="0.25">
      <c r="A7" s="1" t="s">
        <v>8</v>
      </c>
      <c r="B7" s="2" t="s">
        <v>9</v>
      </c>
      <c r="C7" s="40"/>
      <c r="D7" s="9">
        <v>12</v>
      </c>
      <c r="E7" s="12">
        <f t="shared" si="0"/>
        <v>15.120000000000001</v>
      </c>
      <c r="F7" s="4">
        <v>0.26</v>
      </c>
      <c r="G7" s="40"/>
      <c r="H7" s="11">
        <v>16</v>
      </c>
      <c r="I7" s="12">
        <f t="shared" si="1"/>
        <v>20.16</v>
      </c>
      <c r="J7" s="4">
        <v>0.26</v>
      </c>
    </row>
    <row r="8" spans="1:10" x14ac:dyDescent="0.25">
      <c r="A8" s="1" t="s">
        <v>10</v>
      </c>
      <c r="B8" s="2" t="s">
        <v>11</v>
      </c>
      <c r="C8" s="40"/>
      <c r="D8" s="9">
        <v>11.1</v>
      </c>
      <c r="E8" s="12">
        <f t="shared" si="0"/>
        <v>13.985999999999999</v>
      </c>
      <c r="F8" s="4">
        <v>0.26</v>
      </c>
      <c r="G8" s="40"/>
      <c r="H8" s="11">
        <v>12</v>
      </c>
      <c r="I8" s="12">
        <f t="shared" si="1"/>
        <v>15.120000000000001</v>
      </c>
      <c r="J8" s="4">
        <v>0.26</v>
      </c>
    </row>
    <row r="9" spans="1:10" x14ac:dyDescent="0.25">
      <c r="A9" s="3" t="s">
        <v>12</v>
      </c>
      <c r="B9" s="2" t="s">
        <v>13</v>
      </c>
      <c r="C9" s="40"/>
      <c r="D9" s="9">
        <v>11.1</v>
      </c>
      <c r="E9" s="12">
        <f t="shared" si="0"/>
        <v>13.985999999999999</v>
      </c>
      <c r="F9" s="4">
        <v>0.26</v>
      </c>
      <c r="G9" s="40"/>
      <c r="H9" s="11">
        <v>15</v>
      </c>
      <c r="I9" s="12">
        <f t="shared" si="1"/>
        <v>18.899999999999999</v>
      </c>
      <c r="J9" s="4">
        <v>0.26</v>
      </c>
    </row>
    <row r="10" spans="1:10" x14ac:dyDescent="0.25">
      <c r="A10" s="3" t="s">
        <v>14</v>
      </c>
      <c r="B10" s="2" t="s">
        <v>15</v>
      </c>
      <c r="C10" s="40"/>
      <c r="D10" s="9">
        <v>12</v>
      </c>
      <c r="E10" s="12">
        <f t="shared" si="0"/>
        <v>15.120000000000001</v>
      </c>
      <c r="F10" s="4">
        <v>0.26</v>
      </c>
      <c r="G10" s="40"/>
      <c r="H10" s="11">
        <v>20</v>
      </c>
      <c r="I10" s="12">
        <f t="shared" si="1"/>
        <v>25.2</v>
      </c>
      <c r="J10" s="4">
        <v>0.26</v>
      </c>
    </row>
    <row r="11" spans="1:10" x14ac:dyDescent="0.25">
      <c r="A11" s="1" t="s">
        <v>16</v>
      </c>
      <c r="B11" s="2" t="s">
        <v>17</v>
      </c>
      <c r="C11" s="40"/>
      <c r="D11" s="9">
        <v>11.1</v>
      </c>
      <c r="E11" s="12">
        <f t="shared" si="0"/>
        <v>13.985999999999999</v>
      </c>
      <c r="F11" s="4">
        <v>0.26</v>
      </c>
      <c r="G11" s="40"/>
      <c r="H11" s="11">
        <v>15</v>
      </c>
      <c r="I11" s="12">
        <f t="shared" si="1"/>
        <v>18.899999999999999</v>
      </c>
      <c r="J11" s="4">
        <v>0.26</v>
      </c>
    </row>
    <row r="12" spans="1:10" x14ac:dyDescent="0.25">
      <c r="A12" s="1" t="s">
        <v>18</v>
      </c>
      <c r="B12" s="2" t="s">
        <v>19</v>
      </c>
      <c r="C12" s="40"/>
      <c r="D12" s="9">
        <v>11.1</v>
      </c>
      <c r="E12" s="12">
        <f t="shared" si="0"/>
        <v>13.985999999999999</v>
      </c>
      <c r="F12" s="4">
        <v>0.26</v>
      </c>
      <c r="G12" s="40"/>
      <c r="H12" s="11">
        <v>15</v>
      </c>
      <c r="I12" s="12">
        <f t="shared" si="1"/>
        <v>18.899999999999999</v>
      </c>
      <c r="J12" s="4">
        <v>0.26</v>
      </c>
    </row>
    <row r="13" spans="1:10" x14ac:dyDescent="0.25">
      <c r="A13" s="1" t="s">
        <v>20</v>
      </c>
      <c r="B13" s="2" t="s">
        <v>21</v>
      </c>
      <c r="C13" s="40"/>
      <c r="D13" s="9">
        <v>11.1</v>
      </c>
      <c r="E13" s="12">
        <f t="shared" si="0"/>
        <v>13.985999999999999</v>
      </c>
      <c r="F13" s="4">
        <v>0.26</v>
      </c>
      <c r="G13" s="40"/>
      <c r="H13" s="11">
        <v>16</v>
      </c>
      <c r="I13" s="12">
        <f t="shared" si="1"/>
        <v>20.16</v>
      </c>
      <c r="J13" s="4">
        <v>0.26</v>
      </c>
    </row>
    <row r="14" spans="1:10" x14ac:dyDescent="0.25">
      <c r="A14" s="1" t="s">
        <v>22</v>
      </c>
      <c r="B14" s="2" t="s">
        <v>23</v>
      </c>
      <c r="C14" s="40"/>
      <c r="D14" s="9">
        <v>11.1</v>
      </c>
      <c r="E14" s="12">
        <f t="shared" si="0"/>
        <v>13.985999999999999</v>
      </c>
      <c r="F14" s="4">
        <v>0.26</v>
      </c>
      <c r="G14" s="40"/>
      <c r="H14" s="11">
        <v>20</v>
      </c>
      <c r="I14" s="12">
        <f t="shared" si="1"/>
        <v>25.2</v>
      </c>
      <c r="J14" s="4">
        <v>0.26</v>
      </c>
    </row>
    <row r="15" spans="1:10" x14ac:dyDescent="0.25">
      <c r="A15" s="1" t="s">
        <v>24</v>
      </c>
      <c r="B15" s="5" t="s">
        <v>25</v>
      </c>
      <c r="C15" s="40"/>
      <c r="D15" s="9">
        <v>11.1</v>
      </c>
      <c r="E15" s="12">
        <f>SUM(D15*1.28)</f>
        <v>14.208</v>
      </c>
      <c r="F15" s="4">
        <v>0.28000000000000003</v>
      </c>
      <c r="G15" s="40"/>
      <c r="H15" s="11">
        <v>11.1</v>
      </c>
      <c r="I15" s="12">
        <f>SUM(H15*1.28)</f>
        <v>14.208</v>
      </c>
      <c r="J15" s="4">
        <v>0.28000000000000003</v>
      </c>
    </row>
    <row r="16" spans="1:10" ht="26.25" x14ac:dyDescent="0.25">
      <c r="A16" s="45" t="s">
        <v>26</v>
      </c>
      <c r="B16" s="46" t="s">
        <v>27</v>
      </c>
      <c r="C16" s="40"/>
      <c r="D16" s="9">
        <v>11.1</v>
      </c>
      <c r="E16" s="12">
        <f>SUM(D16*1.28)</f>
        <v>14.208</v>
      </c>
      <c r="F16" s="4">
        <v>0.28000000000000003</v>
      </c>
      <c r="G16" s="40"/>
      <c r="H16" s="11">
        <v>12</v>
      </c>
      <c r="I16" s="12">
        <f>SUM(H16*1.28)</f>
        <v>15.36</v>
      </c>
      <c r="J16" s="4">
        <v>0.28000000000000003</v>
      </c>
    </row>
    <row r="17" spans="1:10" x14ac:dyDescent="0.25">
      <c r="A17" s="3" t="s">
        <v>28</v>
      </c>
      <c r="B17" s="2" t="s">
        <v>29</v>
      </c>
      <c r="C17" s="40"/>
      <c r="D17" s="9">
        <v>11.1</v>
      </c>
      <c r="E17" s="12">
        <f>SUM(D17*1.28)</f>
        <v>14.208</v>
      </c>
      <c r="F17" s="4">
        <v>0.28000000000000003</v>
      </c>
      <c r="G17" s="40"/>
      <c r="H17" s="11">
        <v>12.5</v>
      </c>
      <c r="I17" s="12">
        <f>SUM(H17*1.28)</f>
        <v>16</v>
      </c>
      <c r="J17" s="4">
        <v>0.28000000000000003</v>
      </c>
    </row>
    <row r="18" spans="1:10" x14ac:dyDescent="0.25">
      <c r="A18" s="3" t="s">
        <v>30</v>
      </c>
      <c r="B18" s="2" t="s">
        <v>31</v>
      </c>
      <c r="C18" s="40"/>
      <c r="D18" s="9">
        <v>11.1</v>
      </c>
      <c r="E18" s="12">
        <f>SUM(D18*1.27)</f>
        <v>14.097</v>
      </c>
      <c r="F18" s="4">
        <v>0.27</v>
      </c>
      <c r="G18" s="40"/>
      <c r="H18" s="11">
        <v>11.5</v>
      </c>
      <c r="I18" s="12">
        <f>SUM(H18*1.27)</f>
        <v>14.605</v>
      </c>
      <c r="J18" s="4">
        <v>0.27</v>
      </c>
    </row>
    <row r="19" spans="1:10" x14ac:dyDescent="0.25">
      <c r="A19" s="1" t="s">
        <v>32</v>
      </c>
      <c r="B19" s="6" t="s">
        <v>33</v>
      </c>
      <c r="C19" s="40"/>
      <c r="D19" s="9">
        <v>11.1</v>
      </c>
      <c r="E19" s="12">
        <f>SUM(D19*1.27)</f>
        <v>14.097</v>
      </c>
      <c r="F19" s="4">
        <v>0.27</v>
      </c>
      <c r="G19" s="40"/>
      <c r="H19" s="11">
        <v>11.5</v>
      </c>
      <c r="I19" s="12">
        <f>SUM(H19*1.27)</f>
        <v>14.605</v>
      </c>
      <c r="J19" s="4">
        <v>0.27</v>
      </c>
    </row>
    <row r="20" spans="1:10" x14ac:dyDescent="0.25">
      <c r="A20" s="1" t="s">
        <v>34</v>
      </c>
      <c r="B20" s="2" t="s">
        <v>35</v>
      </c>
      <c r="C20" s="40"/>
      <c r="D20" s="9">
        <v>11.1</v>
      </c>
      <c r="E20" s="12">
        <f>SUM(D20*1.28)</f>
        <v>14.208</v>
      </c>
      <c r="F20" s="4">
        <v>0.28000000000000003</v>
      </c>
      <c r="G20" s="40"/>
      <c r="H20" s="11">
        <v>12</v>
      </c>
      <c r="I20" s="12">
        <f>SUM(H20*1.28)</f>
        <v>15.36</v>
      </c>
      <c r="J20" s="4">
        <v>0.28000000000000003</v>
      </c>
    </row>
    <row r="21" spans="1:10" x14ac:dyDescent="0.25">
      <c r="A21" s="1" t="s">
        <v>36</v>
      </c>
      <c r="B21" s="2" t="s">
        <v>37</v>
      </c>
      <c r="C21" s="40"/>
      <c r="D21" s="9">
        <v>11.1</v>
      </c>
      <c r="E21" s="12">
        <f>SUM(D21*1.26)</f>
        <v>13.985999999999999</v>
      </c>
      <c r="F21" s="4">
        <v>0.26</v>
      </c>
      <c r="G21" s="40"/>
      <c r="H21" s="11">
        <v>12</v>
      </c>
      <c r="I21" s="12">
        <f>SUM(H21*1.26)</f>
        <v>15.120000000000001</v>
      </c>
      <c r="J21" s="4">
        <v>0.26</v>
      </c>
    </row>
    <row r="22" spans="1:10" ht="26.25" x14ac:dyDescent="0.25">
      <c r="A22" s="1" t="s">
        <v>38</v>
      </c>
      <c r="B22" s="2" t="s">
        <v>39</v>
      </c>
      <c r="C22" s="40"/>
      <c r="D22" s="9">
        <v>11.1</v>
      </c>
      <c r="E22" s="12">
        <f>SUM(D22*1.26)</f>
        <v>13.985999999999999</v>
      </c>
      <c r="F22" s="4">
        <v>0.26</v>
      </c>
      <c r="G22" s="40"/>
      <c r="H22" s="11">
        <v>11.1</v>
      </c>
      <c r="I22" s="12">
        <f>SUM(H22*1.26)</f>
        <v>13.985999999999999</v>
      </c>
      <c r="J22" s="4">
        <v>0.26</v>
      </c>
    </row>
    <row r="23" spans="1:10" ht="39" x14ac:dyDescent="0.25">
      <c r="A23" s="1" t="s">
        <v>40</v>
      </c>
      <c r="B23" s="2" t="s">
        <v>41</v>
      </c>
      <c r="C23" s="40"/>
      <c r="D23" s="9">
        <v>11.1</v>
      </c>
      <c r="E23" s="12">
        <f>SUM(D23*1.26)</f>
        <v>13.985999999999999</v>
      </c>
      <c r="F23" s="4">
        <v>0.26</v>
      </c>
      <c r="G23" s="40"/>
      <c r="H23" s="11">
        <v>12</v>
      </c>
      <c r="I23" s="12">
        <f>SUM(H23*1.26)</f>
        <v>15.120000000000001</v>
      </c>
      <c r="J23" s="4">
        <v>0.26</v>
      </c>
    </row>
    <row r="24" spans="1:10" x14ac:dyDescent="0.25">
      <c r="A24" s="1" t="s">
        <v>42</v>
      </c>
      <c r="B24" s="2" t="s">
        <v>43</v>
      </c>
      <c r="C24" s="40"/>
      <c r="D24" s="9">
        <v>11.1</v>
      </c>
      <c r="E24" s="12">
        <f>SUM(D24*1.31)</f>
        <v>14.541</v>
      </c>
      <c r="F24" s="4">
        <v>0.31</v>
      </c>
      <c r="G24" s="40"/>
      <c r="H24" s="11">
        <v>11.1</v>
      </c>
      <c r="I24" s="12">
        <f>SUM(H24*1.31)</f>
        <v>14.541</v>
      </c>
      <c r="J24" s="4">
        <v>0.31</v>
      </c>
    </row>
    <row r="25" spans="1:10" x14ac:dyDescent="0.25">
      <c r="A25" s="1" t="s">
        <v>44</v>
      </c>
      <c r="B25" s="2" t="s">
        <v>45</v>
      </c>
      <c r="C25" s="40"/>
      <c r="D25" s="9">
        <v>11.1</v>
      </c>
      <c r="E25" s="12">
        <f>SUM(D25*1.31)</f>
        <v>14.541</v>
      </c>
      <c r="F25" s="4">
        <v>0.31</v>
      </c>
      <c r="G25" s="40"/>
      <c r="H25" s="11">
        <v>12</v>
      </c>
      <c r="I25" s="12">
        <f>SUM(H25*1.31)</f>
        <v>15.72</v>
      </c>
      <c r="J25" s="4">
        <v>0.31</v>
      </c>
    </row>
    <row r="26" spans="1:10" x14ac:dyDescent="0.25">
      <c r="A26" s="1" t="s">
        <v>46</v>
      </c>
      <c r="B26" s="2" t="s">
        <v>47</v>
      </c>
      <c r="C26" s="40"/>
      <c r="D26" s="9">
        <v>11.1</v>
      </c>
      <c r="E26" s="12">
        <f>SUM(D26*1.29)</f>
        <v>14.318999999999999</v>
      </c>
      <c r="F26" s="4">
        <v>0.28999999999999998</v>
      </c>
      <c r="G26" s="40"/>
      <c r="H26" s="11">
        <v>12</v>
      </c>
      <c r="I26" s="12">
        <f>SUM(H26*1.29)</f>
        <v>15.48</v>
      </c>
      <c r="J26" s="4">
        <v>0.28999999999999998</v>
      </c>
    </row>
    <row r="27" spans="1:10" x14ac:dyDescent="0.25">
      <c r="A27" s="1" t="s">
        <v>48</v>
      </c>
      <c r="B27" s="2" t="s">
        <v>49</v>
      </c>
      <c r="C27" s="40"/>
      <c r="D27" s="9">
        <v>11.1</v>
      </c>
      <c r="E27" s="12">
        <f>SUM(D27*1.29)</f>
        <v>14.318999999999999</v>
      </c>
      <c r="F27" s="4">
        <v>0.28999999999999998</v>
      </c>
      <c r="G27" s="40"/>
      <c r="H27" s="11">
        <v>11.5</v>
      </c>
      <c r="I27" s="12">
        <f>SUM(H27*1.29)</f>
        <v>14.835000000000001</v>
      </c>
      <c r="J27" s="4">
        <v>0.28999999999999998</v>
      </c>
    </row>
    <row r="28" spans="1:10" x14ac:dyDescent="0.25">
      <c r="A28" s="1" t="s">
        <v>50</v>
      </c>
      <c r="B28" s="2" t="s">
        <v>51</v>
      </c>
      <c r="C28" s="40"/>
      <c r="D28" s="9">
        <v>11.1</v>
      </c>
      <c r="E28" s="12">
        <f>SUM(D28*1.27)</f>
        <v>14.097</v>
      </c>
      <c r="F28" s="4">
        <v>0.27</v>
      </c>
      <c r="G28" s="40"/>
      <c r="H28" s="11">
        <v>11.1</v>
      </c>
      <c r="I28" s="12">
        <f>SUM(H28*1.27)</f>
        <v>14.097</v>
      </c>
      <c r="J28" s="4">
        <v>0.27</v>
      </c>
    </row>
    <row r="29" spans="1:10" x14ac:dyDescent="0.25">
      <c r="A29" s="1" t="s">
        <v>52</v>
      </c>
      <c r="B29" s="2" t="s">
        <v>53</v>
      </c>
      <c r="C29" s="40"/>
      <c r="D29" s="9">
        <v>11.1</v>
      </c>
      <c r="E29" s="12">
        <f>SUM(D29*1.27)</f>
        <v>14.097</v>
      </c>
      <c r="F29" s="4">
        <v>0.27</v>
      </c>
      <c r="G29" s="40"/>
      <c r="H29" s="11">
        <v>12</v>
      </c>
      <c r="I29" s="12">
        <f>SUM(H29*1.27)</f>
        <v>15.24</v>
      </c>
      <c r="J29" s="4">
        <v>0.27</v>
      </c>
    </row>
    <row r="30" spans="1:10" x14ac:dyDescent="0.25">
      <c r="A30" s="1" t="s">
        <v>54</v>
      </c>
      <c r="B30" s="2" t="s">
        <v>55</v>
      </c>
      <c r="C30" s="41"/>
      <c r="D30" s="9">
        <v>11.1</v>
      </c>
      <c r="E30" s="12">
        <f>SUM(D30*1.27)</f>
        <v>14.097</v>
      </c>
      <c r="F30" s="4">
        <v>0.27</v>
      </c>
      <c r="G30" s="41"/>
      <c r="H30" s="11">
        <v>13</v>
      </c>
      <c r="I30" s="12">
        <f>SUM(H30*1.27)</f>
        <v>16.510000000000002</v>
      </c>
      <c r="J30" s="4">
        <v>0.27</v>
      </c>
    </row>
    <row r="31" spans="1:10" x14ac:dyDescent="0.25">
      <c r="A31" s="42" t="s">
        <v>67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ht="15" customHeight="1" x14ac:dyDescent="0.25">
      <c r="A32" s="13" t="s">
        <v>56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 ht="15" customHeight="1" x14ac:dyDescent="0.25">
      <c r="A33" s="16" t="s">
        <v>57</v>
      </c>
      <c r="B33" s="17"/>
      <c r="C33" s="17"/>
      <c r="D33" s="17"/>
      <c r="E33" s="17"/>
      <c r="F33" s="17"/>
      <c r="G33" s="17"/>
      <c r="H33" s="17"/>
      <c r="I33" s="17"/>
      <c r="J33" s="18"/>
    </row>
    <row r="34" spans="1:10" ht="15" customHeight="1" x14ac:dyDescent="0.25">
      <c r="A34" s="19" t="s">
        <v>58</v>
      </c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.75" customHeight="1" thickBot="1" x14ac:dyDescent="0.3">
      <c r="A35" s="22" t="s">
        <v>59</v>
      </c>
      <c r="B35" s="23"/>
      <c r="C35" s="23"/>
      <c r="D35" s="23"/>
      <c r="E35" s="23"/>
      <c r="F35" s="23"/>
      <c r="G35" s="23"/>
      <c r="H35" s="23"/>
      <c r="I35" s="23"/>
      <c r="J35" s="24"/>
    </row>
    <row r="36" spans="1:10" ht="15.75" customHeight="1" thickBot="1" x14ac:dyDescent="0.3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25">
      <c r="A37" s="28" t="s">
        <v>61</v>
      </c>
      <c r="B37" s="29"/>
      <c r="C37" s="29"/>
      <c r="D37" s="29"/>
      <c r="E37" s="29"/>
      <c r="F37" s="29"/>
      <c r="G37" s="29"/>
      <c r="H37" s="29"/>
      <c r="I37" s="29"/>
      <c r="J37" s="30"/>
    </row>
  </sheetData>
  <mergeCells count="12">
    <mergeCell ref="A37:J37"/>
    <mergeCell ref="A2:J2"/>
    <mergeCell ref="A3:J3"/>
    <mergeCell ref="A4:B4"/>
    <mergeCell ref="C4:C30"/>
    <mergeCell ref="G4:G30"/>
    <mergeCell ref="A31:J31"/>
    <mergeCell ref="A32:J32"/>
    <mergeCell ref="A33:J33"/>
    <mergeCell ref="A34:J34"/>
    <mergeCell ref="A35:J35"/>
    <mergeCell ref="A36:J36"/>
  </mergeCells>
  <pageMargins left="0.45" right="0.45" top="0.75" bottom="0.75" header="0.3" footer="0.3"/>
  <pageSetup scale="99" orientation="portrait" r:id="rId1"/>
  <headerFooter>
    <oddFooter>&amp;CCentral Colorado Rates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A4" sqref="A4:J30"/>
    </sheetView>
  </sheetViews>
  <sheetFormatPr defaultRowHeight="15" x14ac:dyDescent="0.25"/>
  <cols>
    <col min="1" max="1" width="8.42578125" customWidth="1"/>
    <col min="2" max="2" width="25.140625" customWidth="1"/>
    <col min="3" max="3" width="4.28515625" customWidth="1"/>
    <col min="6" max="6" width="8.85546875" customWidth="1"/>
    <col min="7" max="7" width="4" customWidth="1"/>
    <col min="8" max="9" width="9.7109375" customWidth="1"/>
    <col min="10" max="10" width="8.5703125" customWidth="1"/>
  </cols>
  <sheetData>
    <row r="1" spans="1:10" x14ac:dyDescent="0.25">
      <c r="A1" t="s">
        <v>62</v>
      </c>
    </row>
    <row r="2" spans="1:10" x14ac:dyDescent="0.25">
      <c r="A2" s="31" t="s">
        <v>63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5" customHeight="1" x14ac:dyDescent="0.25">
      <c r="A3" s="34" t="s">
        <v>64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9" x14ac:dyDescent="0.25">
      <c r="A4" s="47" t="s">
        <v>0</v>
      </c>
      <c r="B4" s="47"/>
      <c r="C4" s="39"/>
      <c r="D4" s="7" t="s">
        <v>65</v>
      </c>
      <c r="E4" s="8" t="s">
        <v>1</v>
      </c>
      <c r="F4" s="8" t="s">
        <v>2</v>
      </c>
      <c r="G4" s="39">
        <v>11</v>
      </c>
      <c r="H4" s="8" t="s">
        <v>66</v>
      </c>
      <c r="I4" s="8" t="s">
        <v>3</v>
      </c>
      <c r="J4" s="8" t="s">
        <v>2</v>
      </c>
    </row>
    <row r="5" spans="1:10" x14ac:dyDescent="0.25">
      <c r="A5" s="1" t="s">
        <v>4</v>
      </c>
      <c r="B5" s="2" t="s">
        <v>5</v>
      </c>
      <c r="C5" s="40"/>
      <c r="D5" s="9">
        <v>11.1</v>
      </c>
      <c r="E5" s="10">
        <f t="shared" ref="E5:E14" si="0">SUM(D5*1.26)</f>
        <v>13.985999999999999</v>
      </c>
      <c r="F5" s="4">
        <v>0.26</v>
      </c>
      <c r="G5" s="40"/>
      <c r="H5" s="11">
        <v>12</v>
      </c>
      <c r="I5" s="10">
        <f t="shared" ref="I5:I14" si="1">SUM(H5*1.26)</f>
        <v>15.120000000000001</v>
      </c>
      <c r="J5" s="4">
        <v>0.26</v>
      </c>
    </row>
    <row r="6" spans="1:10" x14ac:dyDescent="0.25">
      <c r="A6" s="1" t="s">
        <v>6</v>
      </c>
      <c r="B6" s="2" t="s">
        <v>7</v>
      </c>
      <c r="C6" s="40"/>
      <c r="D6" s="9">
        <v>11.1</v>
      </c>
      <c r="E6" s="10">
        <f t="shared" si="0"/>
        <v>13.985999999999999</v>
      </c>
      <c r="F6" s="4">
        <v>0.26</v>
      </c>
      <c r="G6" s="40"/>
      <c r="H6" s="11">
        <v>14</v>
      </c>
      <c r="I6" s="10">
        <f t="shared" si="1"/>
        <v>17.64</v>
      </c>
      <c r="J6" s="4">
        <v>0.26</v>
      </c>
    </row>
    <row r="7" spans="1:10" x14ac:dyDescent="0.25">
      <c r="A7" s="1" t="s">
        <v>8</v>
      </c>
      <c r="B7" s="2" t="s">
        <v>9</v>
      </c>
      <c r="C7" s="40"/>
      <c r="D7" s="9">
        <v>12</v>
      </c>
      <c r="E7" s="10">
        <f t="shared" si="0"/>
        <v>15.120000000000001</v>
      </c>
      <c r="F7" s="4">
        <v>0.26</v>
      </c>
      <c r="G7" s="40"/>
      <c r="H7" s="11">
        <v>16</v>
      </c>
      <c r="I7" s="10">
        <f t="shared" si="1"/>
        <v>20.16</v>
      </c>
      <c r="J7" s="4">
        <v>0.26</v>
      </c>
    </row>
    <row r="8" spans="1:10" x14ac:dyDescent="0.25">
      <c r="A8" s="1" t="s">
        <v>10</v>
      </c>
      <c r="B8" s="2" t="s">
        <v>11</v>
      </c>
      <c r="C8" s="40"/>
      <c r="D8" s="9">
        <v>11.1</v>
      </c>
      <c r="E8" s="10">
        <f t="shared" si="0"/>
        <v>13.985999999999999</v>
      </c>
      <c r="F8" s="4">
        <v>0.26</v>
      </c>
      <c r="G8" s="40"/>
      <c r="H8" s="11">
        <v>12</v>
      </c>
      <c r="I8" s="10">
        <f t="shared" si="1"/>
        <v>15.120000000000001</v>
      </c>
      <c r="J8" s="4">
        <v>0.26</v>
      </c>
    </row>
    <row r="9" spans="1:10" x14ac:dyDescent="0.25">
      <c r="A9" s="3" t="s">
        <v>12</v>
      </c>
      <c r="B9" s="2" t="s">
        <v>13</v>
      </c>
      <c r="C9" s="40"/>
      <c r="D9" s="9">
        <v>11.1</v>
      </c>
      <c r="E9" s="10">
        <f t="shared" si="0"/>
        <v>13.985999999999999</v>
      </c>
      <c r="F9" s="4">
        <v>0.26</v>
      </c>
      <c r="G9" s="40"/>
      <c r="H9" s="11">
        <v>15</v>
      </c>
      <c r="I9" s="10">
        <f t="shared" si="1"/>
        <v>18.899999999999999</v>
      </c>
      <c r="J9" s="4">
        <v>0.26</v>
      </c>
    </row>
    <row r="10" spans="1:10" x14ac:dyDescent="0.25">
      <c r="A10" s="3" t="s">
        <v>14</v>
      </c>
      <c r="B10" s="2" t="s">
        <v>15</v>
      </c>
      <c r="C10" s="40"/>
      <c r="D10" s="9">
        <v>12</v>
      </c>
      <c r="E10" s="10">
        <f t="shared" si="0"/>
        <v>15.120000000000001</v>
      </c>
      <c r="F10" s="4">
        <v>0.26</v>
      </c>
      <c r="G10" s="40"/>
      <c r="H10" s="11">
        <v>20</v>
      </c>
      <c r="I10" s="10">
        <f t="shared" si="1"/>
        <v>25.2</v>
      </c>
      <c r="J10" s="4">
        <v>0.26</v>
      </c>
    </row>
    <row r="11" spans="1:10" x14ac:dyDescent="0.25">
      <c r="A11" s="1" t="s">
        <v>16</v>
      </c>
      <c r="B11" s="2" t="s">
        <v>17</v>
      </c>
      <c r="C11" s="40"/>
      <c r="D11" s="9">
        <v>11.1</v>
      </c>
      <c r="E11" s="10">
        <f t="shared" si="0"/>
        <v>13.985999999999999</v>
      </c>
      <c r="F11" s="4">
        <v>0.26</v>
      </c>
      <c r="G11" s="40"/>
      <c r="H11" s="11">
        <v>15</v>
      </c>
      <c r="I11" s="10">
        <f t="shared" si="1"/>
        <v>18.899999999999999</v>
      </c>
      <c r="J11" s="4">
        <v>0.26</v>
      </c>
    </row>
    <row r="12" spans="1:10" x14ac:dyDescent="0.25">
      <c r="A12" s="1" t="s">
        <v>18</v>
      </c>
      <c r="B12" s="2" t="s">
        <v>19</v>
      </c>
      <c r="C12" s="40"/>
      <c r="D12" s="9">
        <v>11.1</v>
      </c>
      <c r="E12" s="10">
        <f t="shared" si="0"/>
        <v>13.985999999999999</v>
      </c>
      <c r="F12" s="4">
        <v>0.26</v>
      </c>
      <c r="G12" s="40"/>
      <c r="H12" s="11">
        <v>15</v>
      </c>
      <c r="I12" s="10">
        <f t="shared" si="1"/>
        <v>18.899999999999999</v>
      </c>
      <c r="J12" s="4">
        <v>0.26</v>
      </c>
    </row>
    <row r="13" spans="1:10" x14ac:dyDescent="0.25">
      <c r="A13" s="1" t="s">
        <v>20</v>
      </c>
      <c r="B13" s="2" t="s">
        <v>21</v>
      </c>
      <c r="C13" s="40"/>
      <c r="D13" s="9">
        <v>11.1</v>
      </c>
      <c r="E13" s="10">
        <f t="shared" si="0"/>
        <v>13.985999999999999</v>
      </c>
      <c r="F13" s="4">
        <v>0.26</v>
      </c>
      <c r="G13" s="40"/>
      <c r="H13" s="11">
        <v>16</v>
      </c>
      <c r="I13" s="10">
        <f t="shared" si="1"/>
        <v>20.16</v>
      </c>
      <c r="J13" s="4">
        <v>0.26</v>
      </c>
    </row>
    <row r="14" spans="1:10" x14ac:dyDescent="0.25">
      <c r="A14" s="1" t="s">
        <v>22</v>
      </c>
      <c r="B14" s="2" t="s">
        <v>23</v>
      </c>
      <c r="C14" s="40"/>
      <c r="D14" s="9">
        <v>11.1</v>
      </c>
      <c r="E14" s="10">
        <f t="shared" si="0"/>
        <v>13.985999999999999</v>
      </c>
      <c r="F14" s="4">
        <v>0.26</v>
      </c>
      <c r="G14" s="40"/>
      <c r="H14" s="11">
        <v>20</v>
      </c>
      <c r="I14" s="10">
        <f t="shared" si="1"/>
        <v>25.2</v>
      </c>
      <c r="J14" s="4">
        <v>0.26</v>
      </c>
    </row>
    <row r="15" spans="1:10" x14ac:dyDescent="0.25">
      <c r="A15" s="1" t="s">
        <v>24</v>
      </c>
      <c r="B15" s="5" t="s">
        <v>25</v>
      </c>
      <c r="C15" s="40"/>
      <c r="D15" s="9">
        <v>11.1</v>
      </c>
      <c r="E15" s="10">
        <f>SUM(D15*1.28)</f>
        <v>14.208</v>
      </c>
      <c r="F15" s="4">
        <v>0.28000000000000003</v>
      </c>
      <c r="G15" s="40"/>
      <c r="H15" s="11">
        <v>11.1</v>
      </c>
      <c r="I15" s="10">
        <f>SUM(H15*1.28)</f>
        <v>14.208</v>
      </c>
      <c r="J15" s="4">
        <v>0.28000000000000003</v>
      </c>
    </row>
    <row r="16" spans="1:10" ht="26.25" x14ac:dyDescent="0.25">
      <c r="A16" s="1" t="s">
        <v>26</v>
      </c>
      <c r="B16" s="2" t="s">
        <v>27</v>
      </c>
      <c r="C16" s="40"/>
      <c r="D16" s="9">
        <v>11.1</v>
      </c>
      <c r="E16" s="10">
        <f>SUM(D16*1.28)</f>
        <v>14.208</v>
      </c>
      <c r="F16" s="4">
        <v>0.28000000000000003</v>
      </c>
      <c r="G16" s="40"/>
      <c r="H16" s="11">
        <v>12</v>
      </c>
      <c r="I16" s="10">
        <f>SUM(H16*1.28)</f>
        <v>15.36</v>
      </c>
      <c r="J16" s="4">
        <v>0.28000000000000003</v>
      </c>
    </row>
    <row r="17" spans="1:10" x14ac:dyDescent="0.25">
      <c r="A17" s="3" t="s">
        <v>28</v>
      </c>
      <c r="B17" s="2" t="s">
        <v>29</v>
      </c>
      <c r="C17" s="40"/>
      <c r="D17" s="9">
        <v>11.1</v>
      </c>
      <c r="E17" s="10">
        <f>SUM(D17*1.28)</f>
        <v>14.208</v>
      </c>
      <c r="F17" s="4">
        <v>0.28000000000000003</v>
      </c>
      <c r="G17" s="40"/>
      <c r="H17" s="11">
        <v>12.5</v>
      </c>
      <c r="I17" s="10">
        <f>SUM(H17*1.28)</f>
        <v>16</v>
      </c>
      <c r="J17" s="4">
        <v>0.28000000000000003</v>
      </c>
    </row>
    <row r="18" spans="1:10" x14ac:dyDescent="0.25">
      <c r="A18" s="3" t="s">
        <v>30</v>
      </c>
      <c r="B18" s="2" t="s">
        <v>31</v>
      </c>
      <c r="C18" s="40"/>
      <c r="D18" s="9">
        <v>11.1</v>
      </c>
      <c r="E18" s="10">
        <f>SUM(D18*1.27)</f>
        <v>14.097</v>
      </c>
      <c r="F18" s="4">
        <v>0.27</v>
      </c>
      <c r="G18" s="40"/>
      <c r="H18" s="11">
        <v>11.5</v>
      </c>
      <c r="I18" s="10">
        <f>SUM(H18*1.27)</f>
        <v>14.605</v>
      </c>
      <c r="J18" s="4">
        <v>0.27</v>
      </c>
    </row>
    <row r="19" spans="1:10" x14ac:dyDescent="0.25">
      <c r="A19" s="1" t="s">
        <v>32</v>
      </c>
      <c r="B19" s="6" t="s">
        <v>33</v>
      </c>
      <c r="C19" s="40"/>
      <c r="D19" s="9">
        <v>11.1</v>
      </c>
      <c r="E19" s="10">
        <f>SUM(D19*1.27)</f>
        <v>14.097</v>
      </c>
      <c r="F19" s="4">
        <v>0.27</v>
      </c>
      <c r="G19" s="40"/>
      <c r="H19" s="11">
        <v>11.5</v>
      </c>
      <c r="I19" s="10">
        <f>SUM(H19*1.27)</f>
        <v>14.605</v>
      </c>
      <c r="J19" s="4">
        <v>0.27</v>
      </c>
    </row>
    <row r="20" spans="1:10" x14ac:dyDescent="0.25">
      <c r="A20" s="1" t="s">
        <v>34</v>
      </c>
      <c r="B20" s="2" t="s">
        <v>35</v>
      </c>
      <c r="C20" s="40"/>
      <c r="D20" s="9">
        <v>11.1</v>
      </c>
      <c r="E20" s="10">
        <f>SUM(D20*1.28)</f>
        <v>14.208</v>
      </c>
      <c r="F20" s="4">
        <v>0.28000000000000003</v>
      </c>
      <c r="G20" s="40"/>
      <c r="H20" s="11">
        <v>12</v>
      </c>
      <c r="I20" s="10">
        <f>SUM(H20*1.28)</f>
        <v>15.36</v>
      </c>
      <c r="J20" s="4">
        <v>0.28000000000000003</v>
      </c>
    </row>
    <row r="21" spans="1:10" x14ac:dyDescent="0.25">
      <c r="A21" s="1" t="s">
        <v>36</v>
      </c>
      <c r="B21" s="2" t="s">
        <v>37</v>
      </c>
      <c r="C21" s="40"/>
      <c r="D21" s="9">
        <v>11.1</v>
      </c>
      <c r="E21" s="10">
        <f>SUM(D21*1.26)</f>
        <v>13.985999999999999</v>
      </c>
      <c r="F21" s="4">
        <v>0.26</v>
      </c>
      <c r="G21" s="40"/>
      <c r="H21" s="11">
        <v>12</v>
      </c>
      <c r="I21" s="10">
        <f>SUM(H21*1.26)</f>
        <v>15.120000000000001</v>
      </c>
      <c r="J21" s="4">
        <v>0.26</v>
      </c>
    </row>
    <row r="22" spans="1:10" ht="26.25" x14ac:dyDescent="0.25">
      <c r="A22" s="1" t="s">
        <v>38</v>
      </c>
      <c r="B22" s="2" t="s">
        <v>39</v>
      </c>
      <c r="C22" s="40"/>
      <c r="D22" s="9">
        <v>11.1</v>
      </c>
      <c r="E22" s="10">
        <f>SUM(D22*1.26)</f>
        <v>13.985999999999999</v>
      </c>
      <c r="F22" s="4">
        <v>0.26</v>
      </c>
      <c r="G22" s="40"/>
      <c r="H22" s="11">
        <v>11.1</v>
      </c>
      <c r="I22" s="10">
        <f>SUM(H22*1.26)</f>
        <v>13.985999999999999</v>
      </c>
      <c r="J22" s="4">
        <v>0.26</v>
      </c>
    </row>
    <row r="23" spans="1:10" ht="39" x14ac:dyDescent="0.25">
      <c r="A23" s="1" t="s">
        <v>40</v>
      </c>
      <c r="B23" s="2" t="s">
        <v>41</v>
      </c>
      <c r="C23" s="40"/>
      <c r="D23" s="9">
        <v>11.1</v>
      </c>
      <c r="E23" s="10">
        <f>SUM(D23*1.26)</f>
        <v>13.985999999999999</v>
      </c>
      <c r="F23" s="4">
        <v>0.26</v>
      </c>
      <c r="G23" s="40"/>
      <c r="H23" s="11">
        <v>12</v>
      </c>
      <c r="I23" s="10">
        <f>SUM(H23*1.26)</f>
        <v>15.120000000000001</v>
      </c>
      <c r="J23" s="4">
        <v>0.26</v>
      </c>
    </row>
    <row r="24" spans="1:10" x14ac:dyDescent="0.25">
      <c r="A24" s="1" t="s">
        <v>42</v>
      </c>
      <c r="B24" s="2" t="s">
        <v>43</v>
      </c>
      <c r="C24" s="40"/>
      <c r="D24" s="9">
        <v>11.1</v>
      </c>
      <c r="E24" s="10">
        <f>SUM(D24*1.31)</f>
        <v>14.541</v>
      </c>
      <c r="F24" s="4">
        <v>0.31</v>
      </c>
      <c r="G24" s="40"/>
      <c r="H24" s="11">
        <v>11.1</v>
      </c>
      <c r="I24" s="10">
        <f>SUM(H24*1.31)</f>
        <v>14.541</v>
      </c>
      <c r="J24" s="4">
        <v>0.31</v>
      </c>
    </row>
    <row r="25" spans="1:10" ht="26.25" x14ac:dyDescent="0.25">
      <c r="A25" s="1" t="s">
        <v>44</v>
      </c>
      <c r="B25" s="2" t="s">
        <v>45</v>
      </c>
      <c r="C25" s="40"/>
      <c r="D25" s="9">
        <v>11.1</v>
      </c>
      <c r="E25" s="10">
        <f>SUM(D25*1.31)</f>
        <v>14.541</v>
      </c>
      <c r="F25" s="4">
        <v>0.31</v>
      </c>
      <c r="G25" s="40"/>
      <c r="H25" s="11">
        <v>12</v>
      </c>
      <c r="I25" s="10">
        <f>SUM(H25*1.31)</f>
        <v>15.72</v>
      </c>
      <c r="J25" s="4">
        <v>0.31</v>
      </c>
    </row>
    <row r="26" spans="1:10" x14ac:dyDescent="0.25">
      <c r="A26" s="1" t="s">
        <v>46</v>
      </c>
      <c r="B26" s="2" t="s">
        <v>47</v>
      </c>
      <c r="C26" s="40"/>
      <c r="D26" s="9">
        <v>11.1</v>
      </c>
      <c r="E26" s="10">
        <f>SUM(D26*1.29)</f>
        <v>14.318999999999999</v>
      </c>
      <c r="F26" s="4">
        <v>0.28999999999999998</v>
      </c>
      <c r="G26" s="40"/>
      <c r="H26" s="11">
        <v>12</v>
      </c>
      <c r="I26" s="10">
        <f>SUM(H26*1.29)</f>
        <v>15.48</v>
      </c>
      <c r="J26" s="4">
        <v>0.28999999999999998</v>
      </c>
    </row>
    <row r="27" spans="1:10" x14ac:dyDescent="0.25">
      <c r="A27" s="1" t="s">
        <v>48</v>
      </c>
      <c r="B27" s="2" t="s">
        <v>49</v>
      </c>
      <c r="C27" s="40"/>
      <c r="D27" s="9">
        <v>11.1</v>
      </c>
      <c r="E27" s="10">
        <f>SUM(D27*1.29)</f>
        <v>14.318999999999999</v>
      </c>
      <c r="F27" s="4">
        <v>0.28999999999999998</v>
      </c>
      <c r="G27" s="40"/>
      <c r="H27" s="11">
        <v>11.5</v>
      </c>
      <c r="I27" s="10">
        <f>SUM(H27*1.29)</f>
        <v>14.835000000000001</v>
      </c>
      <c r="J27" s="4">
        <v>0.28999999999999998</v>
      </c>
    </row>
    <row r="28" spans="1:10" x14ac:dyDescent="0.25">
      <c r="A28" s="1" t="s">
        <v>50</v>
      </c>
      <c r="B28" s="2" t="s">
        <v>51</v>
      </c>
      <c r="C28" s="40"/>
      <c r="D28" s="9">
        <v>11.1</v>
      </c>
      <c r="E28" s="10">
        <f>SUM(D28*1.27)</f>
        <v>14.097</v>
      </c>
      <c r="F28" s="4">
        <v>0.27</v>
      </c>
      <c r="G28" s="40"/>
      <c r="H28" s="11">
        <v>11.1</v>
      </c>
      <c r="I28" s="10">
        <f>SUM(H28*1.27)</f>
        <v>14.097</v>
      </c>
      <c r="J28" s="4">
        <v>0.27</v>
      </c>
    </row>
    <row r="29" spans="1:10" x14ac:dyDescent="0.25">
      <c r="A29" s="1" t="s">
        <v>52</v>
      </c>
      <c r="B29" s="2" t="s">
        <v>53</v>
      </c>
      <c r="C29" s="40"/>
      <c r="D29" s="9">
        <v>11.1</v>
      </c>
      <c r="E29" s="10">
        <f>SUM(D29*1.27)</f>
        <v>14.097</v>
      </c>
      <c r="F29" s="4">
        <v>0.27</v>
      </c>
      <c r="G29" s="40"/>
      <c r="H29" s="11">
        <v>12</v>
      </c>
      <c r="I29" s="10">
        <f>SUM(H29*1.27)</f>
        <v>15.24</v>
      </c>
      <c r="J29" s="4">
        <v>0.27</v>
      </c>
    </row>
    <row r="30" spans="1:10" x14ac:dyDescent="0.25">
      <c r="A30" s="1" t="s">
        <v>54</v>
      </c>
      <c r="B30" s="2" t="s">
        <v>55</v>
      </c>
      <c r="C30" s="41"/>
      <c r="D30" s="9">
        <v>11.1</v>
      </c>
      <c r="E30" s="10">
        <f>SUM(D30*1.27)</f>
        <v>14.097</v>
      </c>
      <c r="F30" s="4">
        <v>0.27</v>
      </c>
      <c r="G30" s="41"/>
      <c r="H30" s="11">
        <v>13</v>
      </c>
      <c r="I30" s="10">
        <f>SUM(H30*1.27)</f>
        <v>16.510000000000002</v>
      </c>
      <c r="J30" s="4">
        <v>0.27</v>
      </c>
    </row>
    <row r="31" spans="1:10" x14ac:dyDescent="0.25">
      <c r="A31" s="42" t="s">
        <v>67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ht="15" customHeight="1" x14ac:dyDescent="0.25">
      <c r="A32" s="13" t="s">
        <v>56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 ht="15" customHeight="1" x14ac:dyDescent="0.25">
      <c r="A33" s="16" t="s">
        <v>57</v>
      </c>
      <c r="B33" s="17"/>
      <c r="C33" s="17"/>
      <c r="D33" s="17"/>
      <c r="E33" s="17"/>
      <c r="F33" s="17"/>
      <c r="G33" s="17"/>
      <c r="H33" s="17"/>
      <c r="I33" s="17"/>
      <c r="J33" s="18"/>
    </row>
    <row r="34" spans="1:10" ht="15" customHeight="1" x14ac:dyDescent="0.25">
      <c r="A34" s="19" t="s">
        <v>58</v>
      </c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.75" customHeight="1" thickBot="1" x14ac:dyDescent="0.3">
      <c r="A35" s="22" t="s">
        <v>59</v>
      </c>
      <c r="B35" s="23"/>
      <c r="C35" s="23"/>
      <c r="D35" s="23"/>
      <c r="E35" s="23"/>
      <c r="F35" s="23"/>
      <c r="G35" s="23"/>
      <c r="H35" s="23"/>
      <c r="I35" s="23"/>
      <c r="J35" s="24"/>
    </row>
    <row r="36" spans="1:10" ht="15.75" customHeight="1" thickBot="1" x14ac:dyDescent="0.3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25">
      <c r="A37" s="28" t="s">
        <v>61</v>
      </c>
      <c r="B37" s="29"/>
      <c r="C37" s="29"/>
      <c r="D37" s="29"/>
      <c r="E37" s="29"/>
      <c r="F37" s="29"/>
      <c r="G37" s="29"/>
      <c r="H37" s="29"/>
      <c r="I37" s="29"/>
      <c r="J37" s="30"/>
    </row>
  </sheetData>
  <mergeCells count="12">
    <mergeCell ref="A37:J37"/>
    <mergeCell ref="A2:J2"/>
    <mergeCell ref="A3:J3"/>
    <mergeCell ref="A4:B4"/>
    <mergeCell ref="C4:C30"/>
    <mergeCell ref="G4:G30"/>
    <mergeCell ref="A31:J31"/>
    <mergeCell ref="A32:J32"/>
    <mergeCell ref="A33:J33"/>
    <mergeCell ref="A34:J34"/>
    <mergeCell ref="A35:J35"/>
    <mergeCell ref="A36:J36"/>
  </mergeCells>
  <pageMargins left="0.45" right="0.45" top="0.75" bottom="0.75" header="0.3" footer="0.3"/>
  <pageSetup scale="99" orientation="portrait" r:id="rId1"/>
  <headerFooter>
    <oddFooter>&amp;CSoutheast Colorado Rates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D11" sqref="D11"/>
    </sheetView>
  </sheetViews>
  <sheetFormatPr defaultRowHeight="15" x14ac:dyDescent="0.25"/>
  <cols>
    <col min="2" max="2" width="27.42578125" customWidth="1"/>
    <col min="3" max="3" width="5" customWidth="1"/>
    <col min="6" max="6" width="8.42578125" customWidth="1"/>
    <col min="7" max="7" width="4.28515625" customWidth="1"/>
    <col min="8" max="8" width="10" customWidth="1"/>
    <col min="9" max="9" width="10.140625" customWidth="1"/>
    <col min="10" max="10" width="8.7109375" customWidth="1"/>
  </cols>
  <sheetData>
    <row r="1" spans="1:10" x14ac:dyDescent="0.25">
      <c r="A1" t="s">
        <v>62</v>
      </c>
    </row>
    <row r="2" spans="1:10" x14ac:dyDescent="0.25">
      <c r="A2" s="31" t="s">
        <v>63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5" customHeight="1" x14ac:dyDescent="0.25">
      <c r="A3" s="34" t="s">
        <v>64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9" x14ac:dyDescent="0.25">
      <c r="A4" s="47" t="s">
        <v>0</v>
      </c>
      <c r="B4" s="47"/>
      <c r="C4" s="39"/>
      <c r="D4" s="7" t="s">
        <v>65</v>
      </c>
      <c r="E4" s="8" t="s">
        <v>1</v>
      </c>
      <c r="F4" s="8" t="s">
        <v>2</v>
      </c>
      <c r="G4" s="39"/>
      <c r="H4" s="8" t="s">
        <v>66</v>
      </c>
      <c r="I4" s="8" t="s">
        <v>3</v>
      </c>
      <c r="J4" s="8" t="s">
        <v>2</v>
      </c>
    </row>
    <row r="5" spans="1:10" x14ac:dyDescent="0.25">
      <c r="A5" s="1" t="s">
        <v>4</v>
      </c>
      <c r="B5" s="2" t="s">
        <v>5</v>
      </c>
      <c r="C5" s="40"/>
      <c r="D5" s="9">
        <v>11.1</v>
      </c>
      <c r="E5" s="10">
        <f t="shared" ref="E5:E14" si="0">SUM(D5*1.26)</f>
        <v>13.985999999999999</v>
      </c>
      <c r="F5" s="4">
        <v>0.26</v>
      </c>
      <c r="G5" s="40"/>
      <c r="H5" s="11">
        <v>12</v>
      </c>
      <c r="I5" s="10">
        <f t="shared" ref="I5:I14" si="1">SUM(H5*1.26)</f>
        <v>15.120000000000001</v>
      </c>
      <c r="J5" s="4">
        <v>0.26</v>
      </c>
    </row>
    <row r="6" spans="1:10" x14ac:dyDescent="0.25">
      <c r="A6" s="1" t="s">
        <v>6</v>
      </c>
      <c r="B6" s="2" t="s">
        <v>7</v>
      </c>
      <c r="C6" s="40"/>
      <c r="D6" s="9">
        <v>11.1</v>
      </c>
      <c r="E6" s="10">
        <f t="shared" si="0"/>
        <v>13.985999999999999</v>
      </c>
      <c r="F6" s="4">
        <v>0.26</v>
      </c>
      <c r="G6" s="40"/>
      <c r="H6" s="11">
        <v>14</v>
      </c>
      <c r="I6" s="10">
        <f t="shared" si="1"/>
        <v>17.64</v>
      </c>
      <c r="J6" s="4">
        <v>0.26</v>
      </c>
    </row>
    <row r="7" spans="1:10" x14ac:dyDescent="0.25">
      <c r="A7" s="1" t="s">
        <v>8</v>
      </c>
      <c r="B7" s="2" t="s">
        <v>9</v>
      </c>
      <c r="C7" s="40"/>
      <c r="D7" s="9">
        <v>12</v>
      </c>
      <c r="E7" s="10">
        <f t="shared" si="0"/>
        <v>15.120000000000001</v>
      </c>
      <c r="F7" s="4">
        <v>0.26</v>
      </c>
      <c r="G7" s="40"/>
      <c r="H7" s="11">
        <v>16</v>
      </c>
      <c r="I7" s="10">
        <f t="shared" si="1"/>
        <v>20.16</v>
      </c>
      <c r="J7" s="4">
        <v>0.26</v>
      </c>
    </row>
    <row r="8" spans="1:10" x14ac:dyDescent="0.25">
      <c r="A8" s="1" t="s">
        <v>10</v>
      </c>
      <c r="B8" s="2" t="s">
        <v>11</v>
      </c>
      <c r="C8" s="40"/>
      <c r="D8" s="9">
        <v>11.1</v>
      </c>
      <c r="E8" s="10">
        <f t="shared" si="0"/>
        <v>13.985999999999999</v>
      </c>
      <c r="F8" s="4">
        <v>0.26</v>
      </c>
      <c r="G8" s="40"/>
      <c r="H8" s="11">
        <v>12</v>
      </c>
      <c r="I8" s="10">
        <f t="shared" si="1"/>
        <v>15.120000000000001</v>
      </c>
      <c r="J8" s="4">
        <v>0.26</v>
      </c>
    </row>
    <row r="9" spans="1:10" x14ac:dyDescent="0.25">
      <c r="A9" s="3" t="s">
        <v>12</v>
      </c>
      <c r="B9" s="2" t="s">
        <v>13</v>
      </c>
      <c r="C9" s="40"/>
      <c r="D9" s="9">
        <v>11.1</v>
      </c>
      <c r="E9" s="10">
        <f t="shared" si="0"/>
        <v>13.985999999999999</v>
      </c>
      <c r="F9" s="4">
        <v>0.26</v>
      </c>
      <c r="G9" s="40"/>
      <c r="H9" s="11">
        <v>15</v>
      </c>
      <c r="I9" s="10">
        <f t="shared" si="1"/>
        <v>18.899999999999999</v>
      </c>
      <c r="J9" s="4">
        <v>0.26</v>
      </c>
    </row>
    <row r="10" spans="1:10" x14ac:dyDescent="0.25">
      <c r="A10" s="3" t="s">
        <v>14</v>
      </c>
      <c r="B10" s="2" t="s">
        <v>15</v>
      </c>
      <c r="C10" s="40"/>
      <c r="D10" s="9">
        <v>12</v>
      </c>
      <c r="E10" s="10">
        <f t="shared" si="0"/>
        <v>15.120000000000001</v>
      </c>
      <c r="F10" s="4">
        <v>0.26</v>
      </c>
      <c r="G10" s="40"/>
      <c r="H10" s="11">
        <v>20</v>
      </c>
      <c r="I10" s="10">
        <f t="shared" si="1"/>
        <v>25.2</v>
      </c>
      <c r="J10" s="4">
        <v>0.26</v>
      </c>
    </row>
    <row r="11" spans="1:10" x14ac:dyDescent="0.25">
      <c r="A11" s="1" t="s">
        <v>16</v>
      </c>
      <c r="B11" s="2" t="s">
        <v>17</v>
      </c>
      <c r="C11" s="40"/>
      <c r="D11" s="9">
        <v>11.1</v>
      </c>
      <c r="E11" s="10">
        <f t="shared" si="0"/>
        <v>13.985999999999999</v>
      </c>
      <c r="F11" s="4">
        <v>0.26</v>
      </c>
      <c r="G11" s="40"/>
      <c r="H11" s="11">
        <v>15</v>
      </c>
      <c r="I11" s="10">
        <f t="shared" si="1"/>
        <v>18.899999999999999</v>
      </c>
      <c r="J11" s="4">
        <v>0.26</v>
      </c>
    </row>
    <row r="12" spans="1:10" x14ac:dyDescent="0.25">
      <c r="A12" s="1" t="s">
        <v>18</v>
      </c>
      <c r="B12" s="2" t="s">
        <v>19</v>
      </c>
      <c r="C12" s="40"/>
      <c r="D12" s="9">
        <v>11.1</v>
      </c>
      <c r="E12" s="10">
        <f t="shared" si="0"/>
        <v>13.985999999999999</v>
      </c>
      <c r="F12" s="4">
        <v>0.26</v>
      </c>
      <c r="G12" s="40"/>
      <c r="H12" s="11">
        <v>15</v>
      </c>
      <c r="I12" s="10">
        <f t="shared" si="1"/>
        <v>18.899999999999999</v>
      </c>
      <c r="J12" s="4">
        <v>0.26</v>
      </c>
    </row>
    <row r="13" spans="1:10" x14ac:dyDescent="0.25">
      <c r="A13" s="1" t="s">
        <v>20</v>
      </c>
      <c r="B13" s="2" t="s">
        <v>21</v>
      </c>
      <c r="C13" s="40"/>
      <c r="D13" s="9">
        <v>11.1</v>
      </c>
      <c r="E13" s="10">
        <f t="shared" si="0"/>
        <v>13.985999999999999</v>
      </c>
      <c r="F13" s="4">
        <v>0.26</v>
      </c>
      <c r="G13" s="40"/>
      <c r="H13" s="11">
        <v>16</v>
      </c>
      <c r="I13" s="10">
        <f t="shared" si="1"/>
        <v>20.16</v>
      </c>
      <c r="J13" s="4">
        <v>0.26</v>
      </c>
    </row>
    <row r="14" spans="1:10" x14ac:dyDescent="0.25">
      <c r="A14" s="1" t="s">
        <v>22</v>
      </c>
      <c r="B14" s="2" t="s">
        <v>23</v>
      </c>
      <c r="C14" s="40"/>
      <c r="D14" s="9">
        <v>11.1</v>
      </c>
      <c r="E14" s="10">
        <f t="shared" si="0"/>
        <v>13.985999999999999</v>
      </c>
      <c r="F14" s="4">
        <v>0.26</v>
      </c>
      <c r="G14" s="40"/>
      <c r="H14" s="11">
        <v>20</v>
      </c>
      <c r="I14" s="10">
        <f t="shared" si="1"/>
        <v>25.2</v>
      </c>
      <c r="J14" s="4">
        <v>0.26</v>
      </c>
    </row>
    <row r="15" spans="1:10" x14ac:dyDescent="0.25">
      <c r="A15" s="1" t="s">
        <v>24</v>
      </c>
      <c r="B15" s="5" t="s">
        <v>25</v>
      </c>
      <c r="C15" s="40"/>
      <c r="D15" s="9">
        <v>11.1</v>
      </c>
      <c r="E15" s="10">
        <f>SUM(D15*1.28)</f>
        <v>14.208</v>
      </c>
      <c r="F15" s="4">
        <v>0.28000000000000003</v>
      </c>
      <c r="G15" s="40"/>
      <c r="H15" s="11">
        <v>11.1</v>
      </c>
      <c r="I15" s="10">
        <f>SUM(H15*1.28)</f>
        <v>14.208</v>
      </c>
      <c r="J15" s="4">
        <v>0.28000000000000003</v>
      </c>
    </row>
    <row r="16" spans="1:10" x14ac:dyDescent="0.25">
      <c r="A16" s="1" t="s">
        <v>26</v>
      </c>
      <c r="B16" s="2" t="s">
        <v>27</v>
      </c>
      <c r="C16" s="40"/>
      <c r="D16" s="9">
        <v>11.1</v>
      </c>
      <c r="E16" s="10">
        <f>SUM(D16*1.28)</f>
        <v>14.208</v>
      </c>
      <c r="F16" s="4">
        <v>0.28000000000000003</v>
      </c>
      <c r="G16" s="40"/>
      <c r="H16" s="11">
        <v>12</v>
      </c>
      <c r="I16" s="10">
        <f>SUM(H16*1.28)</f>
        <v>15.36</v>
      </c>
      <c r="J16" s="4">
        <v>0.28000000000000003</v>
      </c>
    </row>
    <row r="17" spans="1:10" x14ac:dyDescent="0.25">
      <c r="A17" s="3" t="s">
        <v>28</v>
      </c>
      <c r="B17" s="2" t="s">
        <v>29</v>
      </c>
      <c r="C17" s="40"/>
      <c r="D17" s="9">
        <v>11.1</v>
      </c>
      <c r="E17" s="10">
        <f>SUM(D17*1.28)</f>
        <v>14.208</v>
      </c>
      <c r="F17" s="4">
        <v>0.28000000000000003</v>
      </c>
      <c r="G17" s="40"/>
      <c r="H17" s="11">
        <v>12.5</v>
      </c>
      <c r="I17" s="10">
        <f>SUM(H17*1.28)</f>
        <v>16</v>
      </c>
      <c r="J17" s="4">
        <v>0.28000000000000003</v>
      </c>
    </row>
    <row r="18" spans="1:10" x14ac:dyDescent="0.25">
      <c r="A18" s="3" t="s">
        <v>30</v>
      </c>
      <c r="B18" s="2" t="s">
        <v>31</v>
      </c>
      <c r="C18" s="40"/>
      <c r="D18" s="9">
        <v>11.1</v>
      </c>
      <c r="E18" s="10">
        <f>SUM(D18*1.27)</f>
        <v>14.097</v>
      </c>
      <c r="F18" s="4">
        <v>0.27</v>
      </c>
      <c r="G18" s="40"/>
      <c r="H18" s="11">
        <v>11.5</v>
      </c>
      <c r="I18" s="10">
        <f>SUM(H18*1.27)</f>
        <v>14.605</v>
      </c>
      <c r="J18" s="4">
        <v>0.27</v>
      </c>
    </row>
    <row r="19" spans="1:10" x14ac:dyDescent="0.25">
      <c r="A19" s="1" t="s">
        <v>32</v>
      </c>
      <c r="B19" s="6" t="s">
        <v>33</v>
      </c>
      <c r="C19" s="40"/>
      <c r="D19" s="9">
        <v>11.1</v>
      </c>
      <c r="E19" s="10">
        <f>SUM(D19*1.27)</f>
        <v>14.097</v>
      </c>
      <c r="F19" s="4">
        <v>0.27</v>
      </c>
      <c r="G19" s="40"/>
      <c r="H19" s="11">
        <v>11.5</v>
      </c>
      <c r="I19" s="10">
        <f>SUM(H19*1.27)</f>
        <v>14.605</v>
      </c>
      <c r="J19" s="4">
        <v>0.27</v>
      </c>
    </row>
    <row r="20" spans="1:10" x14ac:dyDescent="0.25">
      <c r="A20" s="1" t="s">
        <v>34</v>
      </c>
      <c r="B20" s="2" t="s">
        <v>35</v>
      </c>
      <c r="C20" s="40"/>
      <c r="D20" s="9">
        <v>11.1</v>
      </c>
      <c r="E20" s="10">
        <f>SUM(D20*1.28)</f>
        <v>14.208</v>
      </c>
      <c r="F20" s="4">
        <v>0.28000000000000003</v>
      </c>
      <c r="G20" s="40"/>
      <c r="H20" s="11">
        <v>12</v>
      </c>
      <c r="I20" s="10">
        <f>SUM(H20*1.28)</f>
        <v>15.36</v>
      </c>
      <c r="J20" s="4">
        <v>0.28000000000000003</v>
      </c>
    </row>
    <row r="21" spans="1:10" x14ac:dyDescent="0.25">
      <c r="A21" s="1" t="s">
        <v>36</v>
      </c>
      <c r="B21" s="2" t="s">
        <v>37</v>
      </c>
      <c r="C21" s="40"/>
      <c r="D21" s="9">
        <v>11.1</v>
      </c>
      <c r="E21" s="10">
        <f>SUM(D21*1.26)</f>
        <v>13.985999999999999</v>
      </c>
      <c r="F21" s="4">
        <v>0.26</v>
      </c>
      <c r="G21" s="40"/>
      <c r="H21" s="11">
        <v>12</v>
      </c>
      <c r="I21" s="10">
        <f>SUM(H21*1.26)</f>
        <v>15.120000000000001</v>
      </c>
      <c r="J21" s="4">
        <v>0.26</v>
      </c>
    </row>
    <row r="22" spans="1:10" ht="26.25" x14ac:dyDescent="0.25">
      <c r="A22" s="1" t="s">
        <v>38</v>
      </c>
      <c r="B22" s="2" t="s">
        <v>39</v>
      </c>
      <c r="C22" s="40"/>
      <c r="D22" s="9">
        <v>11.1</v>
      </c>
      <c r="E22" s="10">
        <f>SUM(D22*1.26)</f>
        <v>13.985999999999999</v>
      </c>
      <c r="F22" s="4">
        <v>0.26</v>
      </c>
      <c r="G22" s="40"/>
      <c r="H22" s="11">
        <v>11.1</v>
      </c>
      <c r="I22" s="10">
        <f>SUM(H22*1.26)</f>
        <v>13.985999999999999</v>
      </c>
      <c r="J22" s="4">
        <v>0.26</v>
      </c>
    </row>
    <row r="23" spans="1:10" ht="26.25" x14ac:dyDescent="0.25">
      <c r="A23" s="1" t="s">
        <v>40</v>
      </c>
      <c r="B23" s="2" t="s">
        <v>41</v>
      </c>
      <c r="C23" s="40"/>
      <c r="D23" s="9">
        <v>11.1</v>
      </c>
      <c r="E23" s="10">
        <f>SUM(D23*1.26)</f>
        <v>13.985999999999999</v>
      </c>
      <c r="F23" s="4">
        <v>0.26</v>
      </c>
      <c r="G23" s="40"/>
      <c r="H23" s="11">
        <v>12</v>
      </c>
      <c r="I23" s="10">
        <f>SUM(H23*1.26)</f>
        <v>15.120000000000001</v>
      </c>
      <c r="J23" s="4">
        <v>0.26</v>
      </c>
    </row>
    <row r="24" spans="1:10" x14ac:dyDescent="0.25">
      <c r="A24" s="1" t="s">
        <v>42</v>
      </c>
      <c r="B24" s="2" t="s">
        <v>43</v>
      </c>
      <c r="C24" s="40"/>
      <c r="D24" s="9">
        <v>11.1</v>
      </c>
      <c r="E24" s="10">
        <f>SUM(D24*1.31)</f>
        <v>14.541</v>
      </c>
      <c r="F24" s="4">
        <v>0.31</v>
      </c>
      <c r="G24" s="40"/>
      <c r="H24" s="11">
        <v>11.1</v>
      </c>
      <c r="I24" s="10">
        <f>SUM(H24*1.31)</f>
        <v>14.541</v>
      </c>
      <c r="J24" s="4">
        <v>0.31</v>
      </c>
    </row>
    <row r="25" spans="1:10" x14ac:dyDescent="0.25">
      <c r="A25" s="1" t="s">
        <v>44</v>
      </c>
      <c r="B25" s="2" t="s">
        <v>45</v>
      </c>
      <c r="C25" s="40"/>
      <c r="D25" s="9">
        <v>11.1</v>
      </c>
      <c r="E25" s="10">
        <f>SUM(D25*1.31)</f>
        <v>14.541</v>
      </c>
      <c r="F25" s="4">
        <v>0.31</v>
      </c>
      <c r="G25" s="40"/>
      <c r="H25" s="11">
        <v>12</v>
      </c>
      <c r="I25" s="10">
        <f>SUM(H25*1.31)</f>
        <v>15.72</v>
      </c>
      <c r="J25" s="4">
        <v>0.31</v>
      </c>
    </row>
    <row r="26" spans="1:10" x14ac:dyDescent="0.25">
      <c r="A26" s="1" t="s">
        <v>46</v>
      </c>
      <c r="B26" s="2" t="s">
        <v>47</v>
      </c>
      <c r="C26" s="40"/>
      <c r="D26" s="9">
        <v>11.1</v>
      </c>
      <c r="E26" s="10">
        <f>SUM(D26*1.29)</f>
        <v>14.318999999999999</v>
      </c>
      <c r="F26" s="4">
        <v>0.28999999999999998</v>
      </c>
      <c r="G26" s="40"/>
      <c r="H26" s="11">
        <v>12</v>
      </c>
      <c r="I26" s="10">
        <f>SUM(H26*1.29)</f>
        <v>15.48</v>
      </c>
      <c r="J26" s="4">
        <v>0.28999999999999998</v>
      </c>
    </row>
    <row r="27" spans="1:10" x14ac:dyDescent="0.25">
      <c r="A27" s="1" t="s">
        <v>48</v>
      </c>
      <c r="B27" s="2" t="s">
        <v>49</v>
      </c>
      <c r="C27" s="40"/>
      <c r="D27" s="9">
        <v>11.1</v>
      </c>
      <c r="E27" s="10">
        <f>SUM(D27*1.29)</f>
        <v>14.318999999999999</v>
      </c>
      <c r="F27" s="4">
        <v>0.28999999999999998</v>
      </c>
      <c r="G27" s="40"/>
      <c r="H27" s="11">
        <v>11.5</v>
      </c>
      <c r="I27" s="10">
        <f>SUM(H27*1.29)</f>
        <v>14.835000000000001</v>
      </c>
      <c r="J27" s="4">
        <v>0.28999999999999998</v>
      </c>
    </row>
    <row r="28" spans="1:10" x14ac:dyDescent="0.25">
      <c r="A28" s="1" t="s">
        <v>50</v>
      </c>
      <c r="B28" s="2" t="s">
        <v>51</v>
      </c>
      <c r="C28" s="40"/>
      <c r="D28" s="9">
        <v>11.1</v>
      </c>
      <c r="E28" s="10">
        <f>SUM(D28*1.27)</f>
        <v>14.097</v>
      </c>
      <c r="F28" s="4">
        <v>0.27</v>
      </c>
      <c r="G28" s="40"/>
      <c r="H28" s="11">
        <v>11.1</v>
      </c>
      <c r="I28" s="10">
        <f>SUM(H28*1.27)</f>
        <v>14.097</v>
      </c>
      <c r="J28" s="4">
        <v>0.27</v>
      </c>
    </row>
    <row r="29" spans="1:10" x14ac:dyDescent="0.25">
      <c r="A29" s="1" t="s">
        <v>52</v>
      </c>
      <c r="B29" s="2" t="s">
        <v>53</v>
      </c>
      <c r="C29" s="40"/>
      <c r="D29" s="9">
        <v>11.1</v>
      </c>
      <c r="E29" s="10">
        <f>SUM(D29*1.27)</f>
        <v>14.097</v>
      </c>
      <c r="F29" s="4">
        <v>0.27</v>
      </c>
      <c r="G29" s="40"/>
      <c r="H29" s="11">
        <v>12</v>
      </c>
      <c r="I29" s="10">
        <f>SUM(H29*1.27)</f>
        <v>15.24</v>
      </c>
      <c r="J29" s="4">
        <v>0.27</v>
      </c>
    </row>
    <row r="30" spans="1:10" x14ac:dyDescent="0.25">
      <c r="A30" s="1" t="s">
        <v>54</v>
      </c>
      <c r="B30" s="2" t="s">
        <v>55</v>
      </c>
      <c r="C30" s="41"/>
      <c r="D30" s="9">
        <v>11.1</v>
      </c>
      <c r="E30" s="10">
        <f>SUM(D30*1.27)</f>
        <v>14.097</v>
      </c>
      <c r="F30" s="4">
        <v>0.27</v>
      </c>
      <c r="G30" s="41"/>
      <c r="H30" s="11">
        <v>13</v>
      </c>
      <c r="I30" s="10">
        <f>SUM(H30*1.27)</f>
        <v>16.510000000000002</v>
      </c>
      <c r="J30" s="4">
        <v>0.27</v>
      </c>
    </row>
    <row r="31" spans="1:10" x14ac:dyDescent="0.25">
      <c r="A31" s="42" t="s">
        <v>67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ht="15" customHeight="1" x14ac:dyDescent="0.25">
      <c r="A32" s="13" t="s">
        <v>56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 ht="15" customHeight="1" x14ac:dyDescent="0.25">
      <c r="A33" s="16" t="s">
        <v>57</v>
      </c>
      <c r="B33" s="17"/>
      <c r="C33" s="17"/>
      <c r="D33" s="17"/>
      <c r="E33" s="17"/>
      <c r="F33" s="17"/>
      <c r="G33" s="17"/>
      <c r="H33" s="17"/>
      <c r="I33" s="17"/>
      <c r="J33" s="18"/>
    </row>
    <row r="34" spans="1:10" ht="15" customHeight="1" x14ac:dyDescent="0.25">
      <c r="A34" s="19" t="s">
        <v>58</v>
      </c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.75" customHeight="1" thickBot="1" x14ac:dyDescent="0.3">
      <c r="A35" s="22" t="s">
        <v>59</v>
      </c>
      <c r="B35" s="23"/>
      <c r="C35" s="23"/>
      <c r="D35" s="23"/>
      <c r="E35" s="23"/>
      <c r="F35" s="23"/>
      <c r="G35" s="23"/>
      <c r="H35" s="23"/>
      <c r="I35" s="23"/>
      <c r="J35" s="24"/>
    </row>
    <row r="36" spans="1:10" ht="15.75" customHeight="1" thickBot="1" x14ac:dyDescent="0.3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25">
      <c r="A37" s="28" t="s">
        <v>61</v>
      </c>
      <c r="B37" s="29"/>
      <c r="C37" s="29"/>
      <c r="D37" s="29"/>
      <c r="E37" s="29"/>
      <c r="F37" s="29"/>
      <c r="G37" s="29"/>
      <c r="H37" s="29"/>
      <c r="I37" s="29"/>
      <c r="J37" s="30"/>
    </row>
  </sheetData>
  <mergeCells count="12">
    <mergeCell ref="A37:J37"/>
    <mergeCell ref="A2:J2"/>
    <mergeCell ref="A3:J3"/>
    <mergeCell ref="A4:B4"/>
    <mergeCell ref="C4:C30"/>
    <mergeCell ref="G4:G30"/>
    <mergeCell ref="A31:J31"/>
    <mergeCell ref="A32:J32"/>
    <mergeCell ref="A33:J33"/>
    <mergeCell ref="A34:J34"/>
    <mergeCell ref="A35:J35"/>
    <mergeCell ref="A36:J36"/>
  </mergeCells>
  <pageMargins left="0.45" right="0.45" top="0.75" bottom="0.75" header="0.3" footer="0.3"/>
  <pageSetup scale="95" orientation="portrait" r:id="rId1"/>
  <headerFooter>
    <oddFooter>&amp;CNorthwest Colorado Rates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E23" sqref="E23"/>
    </sheetView>
  </sheetViews>
  <sheetFormatPr defaultRowHeight="15" x14ac:dyDescent="0.25"/>
  <cols>
    <col min="2" max="2" width="29.7109375" customWidth="1"/>
    <col min="3" max="3" width="3.7109375" customWidth="1"/>
    <col min="5" max="5" width="9.140625" customWidth="1"/>
    <col min="6" max="6" width="8.85546875" customWidth="1"/>
    <col min="7" max="7" width="3.85546875" customWidth="1"/>
    <col min="8" max="8" width="11.5703125" customWidth="1"/>
    <col min="9" max="9" width="9.85546875" customWidth="1"/>
    <col min="10" max="10" width="8.7109375" customWidth="1"/>
  </cols>
  <sheetData>
    <row r="1" spans="1:10" x14ac:dyDescent="0.25">
      <c r="A1" t="s">
        <v>62</v>
      </c>
    </row>
    <row r="2" spans="1:10" x14ac:dyDescent="0.25">
      <c r="A2" s="31" t="s">
        <v>63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5" customHeight="1" x14ac:dyDescent="0.25">
      <c r="A3" s="34" t="s">
        <v>64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9" x14ac:dyDescent="0.25">
      <c r="A4" s="47" t="s">
        <v>0</v>
      </c>
      <c r="B4" s="47"/>
      <c r="C4" s="39"/>
      <c r="D4" s="7" t="s">
        <v>65</v>
      </c>
      <c r="E4" s="8" t="s">
        <v>1</v>
      </c>
      <c r="F4" s="8" t="s">
        <v>2</v>
      </c>
      <c r="G4" s="39"/>
      <c r="H4" s="8" t="s">
        <v>66</v>
      </c>
      <c r="I4" s="8" t="s">
        <v>3</v>
      </c>
      <c r="J4" s="8" t="s">
        <v>2</v>
      </c>
    </row>
    <row r="5" spans="1:10" x14ac:dyDescent="0.25">
      <c r="A5" s="1" t="s">
        <v>4</v>
      </c>
      <c r="B5" s="2" t="s">
        <v>5</v>
      </c>
      <c r="C5" s="40"/>
      <c r="D5" s="9">
        <v>11.1</v>
      </c>
      <c r="E5" s="10">
        <f t="shared" ref="E5:E14" si="0">SUM(D5*1.26)</f>
        <v>13.985999999999999</v>
      </c>
      <c r="F5" s="4">
        <v>0.26</v>
      </c>
      <c r="G5" s="40"/>
      <c r="H5" s="11">
        <v>12</v>
      </c>
      <c r="I5" s="10">
        <f t="shared" ref="I5:I14" si="1">SUM(H5*1.26)</f>
        <v>15.120000000000001</v>
      </c>
      <c r="J5" s="4">
        <v>0.26</v>
      </c>
    </row>
    <row r="6" spans="1:10" x14ac:dyDescent="0.25">
      <c r="A6" s="1" t="s">
        <v>6</v>
      </c>
      <c r="B6" s="2" t="s">
        <v>7</v>
      </c>
      <c r="C6" s="40"/>
      <c r="D6" s="9">
        <v>11.1</v>
      </c>
      <c r="E6" s="10">
        <f t="shared" si="0"/>
        <v>13.985999999999999</v>
      </c>
      <c r="F6" s="4">
        <v>0.26</v>
      </c>
      <c r="G6" s="40"/>
      <c r="H6" s="11">
        <v>14</v>
      </c>
      <c r="I6" s="10">
        <f t="shared" si="1"/>
        <v>17.64</v>
      </c>
      <c r="J6" s="4">
        <v>0.26</v>
      </c>
    </row>
    <row r="7" spans="1:10" x14ac:dyDescent="0.25">
      <c r="A7" s="1" t="s">
        <v>8</v>
      </c>
      <c r="B7" s="2" t="s">
        <v>9</v>
      </c>
      <c r="C7" s="40"/>
      <c r="D7" s="9">
        <v>12</v>
      </c>
      <c r="E7" s="10">
        <f t="shared" si="0"/>
        <v>15.120000000000001</v>
      </c>
      <c r="F7" s="4">
        <v>0.26</v>
      </c>
      <c r="G7" s="40"/>
      <c r="H7" s="11">
        <v>16</v>
      </c>
      <c r="I7" s="10">
        <f t="shared" si="1"/>
        <v>20.16</v>
      </c>
      <c r="J7" s="4">
        <v>0.26</v>
      </c>
    </row>
    <row r="8" spans="1:10" x14ac:dyDescent="0.25">
      <c r="A8" s="1" t="s">
        <v>10</v>
      </c>
      <c r="B8" s="2" t="s">
        <v>11</v>
      </c>
      <c r="C8" s="40"/>
      <c r="D8" s="9">
        <v>11.1</v>
      </c>
      <c r="E8" s="10">
        <f t="shared" si="0"/>
        <v>13.985999999999999</v>
      </c>
      <c r="F8" s="4">
        <v>0.26</v>
      </c>
      <c r="G8" s="40"/>
      <c r="H8" s="11">
        <v>12</v>
      </c>
      <c r="I8" s="10">
        <f t="shared" si="1"/>
        <v>15.120000000000001</v>
      </c>
      <c r="J8" s="4">
        <v>0.26</v>
      </c>
    </row>
    <row r="9" spans="1:10" x14ac:dyDescent="0.25">
      <c r="A9" s="3" t="s">
        <v>12</v>
      </c>
      <c r="B9" s="2" t="s">
        <v>13</v>
      </c>
      <c r="C9" s="40"/>
      <c r="D9" s="9">
        <v>11.1</v>
      </c>
      <c r="E9" s="10">
        <f t="shared" si="0"/>
        <v>13.985999999999999</v>
      </c>
      <c r="F9" s="4">
        <v>0.26</v>
      </c>
      <c r="G9" s="40"/>
      <c r="H9" s="11">
        <v>15</v>
      </c>
      <c r="I9" s="10">
        <f t="shared" si="1"/>
        <v>18.899999999999999</v>
      </c>
      <c r="J9" s="4">
        <v>0.26</v>
      </c>
    </row>
    <row r="10" spans="1:10" x14ac:dyDescent="0.25">
      <c r="A10" s="3" t="s">
        <v>14</v>
      </c>
      <c r="B10" s="2" t="s">
        <v>15</v>
      </c>
      <c r="C10" s="40"/>
      <c r="D10" s="9">
        <v>12</v>
      </c>
      <c r="E10" s="10">
        <f t="shared" si="0"/>
        <v>15.120000000000001</v>
      </c>
      <c r="F10" s="4">
        <v>0.26</v>
      </c>
      <c r="G10" s="40"/>
      <c r="H10" s="11">
        <v>20</v>
      </c>
      <c r="I10" s="10">
        <f t="shared" si="1"/>
        <v>25.2</v>
      </c>
      <c r="J10" s="4">
        <v>0.26</v>
      </c>
    </row>
    <row r="11" spans="1:10" x14ac:dyDescent="0.25">
      <c r="A11" s="1" t="s">
        <v>16</v>
      </c>
      <c r="B11" s="2" t="s">
        <v>17</v>
      </c>
      <c r="C11" s="40"/>
      <c r="D11" s="9">
        <v>11.1</v>
      </c>
      <c r="E11" s="10">
        <f t="shared" si="0"/>
        <v>13.985999999999999</v>
      </c>
      <c r="F11" s="4">
        <v>0.26</v>
      </c>
      <c r="G11" s="40"/>
      <c r="H11" s="11">
        <v>15</v>
      </c>
      <c r="I11" s="10">
        <f t="shared" si="1"/>
        <v>18.899999999999999</v>
      </c>
      <c r="J11" s="4">
        <v>0.26</v>
      </c>
    </row>
    <row r="12" spans="1:10" x14ac:dyDescent="0.25">
      <c r="A12" s="1" t="s">
        <v>18</v>
      </c>
      <c r="B12" s="2" t="s">
        <v>19</v>
      </c>
      <c r="C12" s="40"/>
      <c r="D12" s="9">
        <v>11.1</v>
      </c>
      <c r="E12" s="10">
        <f t="shared" si="0"/>
        <v>13.985999999999999</v>
      </c>
      <c r="F12" s="4">
        <v>0.26</v>
      </c>
      <c r="G12" s="40"/>
      <c r="H12" s="11">
        <v>15</v>
      </c>
      <c r="I12" s="10">
        <f t="shared" si="1"/>
        <v>18.899999999999999</v>
      </c>
      <c r="J12" s="4">
        <v>0.26</v>
      </c>
    </row>
    <row r="13" spans="1:10" x14ac:dyDescent="0.25">
      <c r="A13" s="1" t="s">
        <v>20</v>
      </c>
      <c r="B13" s="2" t="s">
        <v>21</v>
      </c>
      <c r="C13" s="40"/>
      <c r="D13" s="9">
        <v>11.1</v>
      </c>
      <c r="E13" s="10">
        <f t="shared" si="0"/>
        <v>13.985999999999999</v>
      </c>
      <c r="F13" s="4">
        <v>0.26</v>
      </c>
      <c r="G13" s="40"/>
      <c r="H13" s="11">
        <v>16</v>
      </c>
      <c r="I13" s="10">
        <f t="shared" si="1"/>
        <v>20.16</v>
      </c>
      <c r="J13" s="4">
        <v>0.26</v>
      </c>
    </row>
    <row r="14" spans="1:10" x14ac:dyDescent="0.25">
      <c r="A14" s="1" t="s">
        <v>22</v>
      </c>
      <c r="B14" s="2" t="s">
        <v>23</v>
      </c>
      <c r="C14" s="40"/>
      <c r="D14" s="9">
        <v>11.1</v>
      </c>
      <c r="E14" s="10">
        <f t="shared" si="0"/>
        <v>13.985999999999999</v>
      </c>
      <c r="F14" s="4">
        <v>0.26</v>
      </c>
      <c r="G14" s="40"/>
      <c r="H14" s="11">
        <v>20</v>
      </c>
      <c r="I14" s="10">
        <f t="shared" si="1"/>
        <v>25.2</v>
      </c>
      <c r="J14" s="4">
        <v>0.26</v>
      </c>
    </row>
    <row r="15" spans="1:10" x14ac:dyDescent="0.25">
      <c r="A15" s="1" t="s">
        <v>24</v>
      </c>
      <c r="B15" s="5" t="s">
        <v>25</v>
      </c>
      <c r="C15" s="40"/>
      <c r="D15" s="9">
        <v>11.1</v>
      </c>
      <c r="E15" s="10">
        <f>SUM(D15*1.28)</f>
        <v>14.208</v>
      </c>
      <c r="F15" s="4">
        <v>0.28000000000000003</v>
      </c>
      <c r="G15" s="40"/>
      <c r="H15" s="11">
        <v>11.1</v>
      </c>
      <c r="I15" s="10">
        <f>SUM(H15*1.28)</f>
        <v>14.208</v>
      </c>
      <c r="J15" s="4">
        <v>0.28000000000000003</v>
      </c>
    </row>
    <row r="16" spans="1:10" x14ac:dyDescent="0.25">
      <c r="A16" s="1" t="s">
        <v>26</v>
      </c>
      <c r="B16" s="2" t="s">
        <v>27</v>
      </c>
      <c r="C16" s="40"/>
      <c r="D16" s="9">
        <v>11.1</v>
      </c>
      <c r="E16" s="10">
        <f>SUM(D16*1.28)</f>
        <v>14.208</v>
      </c>
      <c r="F16" s="4">
        <v>0.28000000000000003</v>
      </c>
      <c r="G16" s="40"/>
      <c r="H16" s="11">
        <v>12</v>
      </c>
      <c r="I16" s="10">
        <f>SUM(H16*1.28)</f>
        <v>15.36</v>
      </c>
      <c r="J16" s="4">
        <v>0.28000000000000003</v>
      </c>
    </row>
    <row r="17" spans="1:10" x14ac:dyDescent="0.25">
      <c r="A17" s="3" t="s">
        <v>28</v>
      </c>
      <c r="B17" s="2" t="s">
        <v>29</v>
      </c>
      <c r="C17" s="40"/>
      <c r="D17" s="9">
        <v>11.1</v>
      </c>
      <c r="E17" s="10">
        <f>SUM(D17*1.28)</f>
        <v>14.208</v>
      </c>
      <c r="F17" s="4">
        <v>0.28000000000000003</v>
      </c>
      <c r="G17" s="40"/>
      <c r="H17" s="11">
        <v>12.5</v>
      </c>
      <c r="I17" s="10">
        <f>SUM(H17*1.28)</f>
        <v>16</v>
      </c>
      <c r="J17" s="4">
        <v>0.28000000000000003</v>
      </c>
    </row>
    <row r="18" spans="1:10" x14ac:dyDescent="0.25">
      <c r="A18" s="3" t="s">
        <v>30</v>
      </c>
      <c r="B18" s="2" t="s">
        <v>31</v>
      </c>
      <c r="C18" s="40"/>
      <c r="D18" s="9">
        <v>11.1</v>
      </c>
      <c r="E18" s="10">
        <f>SUM(D18*1.27)</f>
        <v>14.097</v>
      </c>
      <c r="F18" s="4">
        <v>0.27</v>
      </c>
      <c r="G18" s="40"/>
      <c r="H18" s="11">
        <v>11.5</v>
      </c>
      <c r="I18" s="10">
        <f>SUM(H18*1.27)</f>
        <v>14.605</v>
      </c>
      <c r="J18" s="4">
        <v>0.27</v>
      </c>
    </row>
    <row r="19" spans="1:10" x14ac:dyDescent="0.25">
      <c r="A19" s="1" t="s">
        <v>32</v>
      </c>
      <c r="B19" s="6" t="s">
        <v>33</v>
      </c>
      <c r="C19" s="40"/>
      <c r="D19" s="9">
        <v>11.1</v>
      </c>
      <c r="E19" s="10">
        <f>SUM(D19*1.27)</f>
        <v>14.097</v>
      </c>
      <c r="F19" s="4">
        <v>0.27</v>
      </c>
      <c r="G19" s="40"/>
      <c r="H19" s="11">
        <v>11.5</v>
      </c>
      <c r="I19" s="10">
        <f>SUM(H19*1.27)</f>
        <v>14.605</v>
      </c>
      <c r="J19" s="4">
        <v>0.27</v>
      </c>
    </row>
    <row r="20" spans="1:10" x14ac:dyDescent="0.25">
      <c r="A20" s="1" t="s">
        <v>34</v>
      </c>
      <c r="B20" s="2" t="s">
        <v>35</v>
      </c>
      <c r="C20" s="40"/>
      <c r="D20" s="9">
        <v>11.1</v>
      </c>
      <c r="E20" s="10">
        <f>SUM(D20*1.28)</f>
        <v>14.208</v>
      </c>
      <c r="F20" s="4">
        <v>0.28000000000000003</v>
      </c>
      <c r="G20" s="40"/>
      <c r="H20" s="11">
        <v>12</v>
      </c>
      <c r="I20" s="10">
        <f>SUM(H20*1.28)</f>
        <v>15.36</v>
      </c>
      <c r="J20" s="4">
        <v>0.28000000000000003</v>
      </c>
    </row>
    <row r="21" spans="1:10" x14ac:dyDescent="0.25">
      <c r="A21" s="1" t="s">
        <v>36</v>
      </c>
      <c r="B21" s="2" t="s">
        <v>37</v>
      </c>
      <c r="C21" s="40"/>
      <c r="D21" s="9">
        <v>11.1</v>
      </c>
      <c r="E21" s="10">
        <f>SUM(D21*1.26)</f>
        <v>13.985999999999999</v>
      </c>
      <c r="F21" s="4">
        <v>0.26</v>
      </c>
      <c r="G21" s="40"/>
      <c r="H21" s="11">
        <v>12</v>
      </c>
      <c r="I21" s="10">
        <f>SUM(H21*1.26)</f>
        <v>15.120000000000001</v>
      </c>
      <c r="J21" s="4">
        <v>0.26</v>
      </c>
    </row>
    <row r="22" spans="1:10" ht="26.25" x14ac:dyDescent="0.25">
      <c r="A22" s="1" t="s">
        <v>38</v>
      </c>
      <c r="B22" s="2" t="s">
        <v>39</v>
      </c>
      <c r="C22" s="40"/>
      <c r="D22" s="9">
        <v>11.1</v>
      </c>
      <c r="E22" s="10">
        <f>SUM(D22*1.26)</f>
        <v>13.985999999999999</v>
      </c>
      <c r="F22" s="4">
        <v>0.26</v>
      </c>
      <c r="G22" s="40"/>
      <c r="H22" s="11">
        <v>11.1</v>
      </c>
      <c r="I22" s="10">
        <f>SUM(H22*1.26)</f>
        <v>13.985999999999999</v>
      </c>
      <c r="J22" s="4">
        <v>0.26</v>
      </c>
    </row>
    <row r="23" spans="1:10" ht="26.25" x14ac:dyDescent="0.25">
      <c r="A23" s="1" t="s">
        <v>40</v>
      </c>
      <c r="B23" s="2" t="s">
        <v>41</v>
      </c>
      <c r="C23" s="40"/>
      <c r="D23" s="9">
        <v>11.1</v>
      </c>
      <c r="E23" s="10">
        <f>SUM(D23*1.26)</f>
        <v>13.985999999999999</v>
      </c>
      <c r="F23" s="4">
        <v>0.26</v>
      </c>
      <c r="G23" s="40"/>
      <c r="H23" s="11">
        <v>12</v>
      </c>
      <c r="I23" s="10">
        <f>SUM(H23*1.26)</f>
        <v>15.120000000000001</v>
      </c>
      <c r="J23" s="4">
        <v>0.26</v>
      </c>
    </row>
    <row r="24" spans="1:10" x14ac:dyDescent="0.25">
      <c r="A24" s="1" t="s">
        <v>42</v>
      </c>
      <c r="B24" s="2" t="s">
        <v>43</v>
      </c>
      <c r="C24" s="40"/>
      <c r="D24" s="9">
        <v>11.1</v>
      </c>
      <c r="E24" s="10">
        <f>SUM(D24*1.31)</f>
        <v>14.541</v>
      </c>
      <c r="F24" s="4">
        <v>0.31</v>
      </c>
      <c r="G24" s="40"/>
      <c r="H24" s="11">
        <v>11.1</v>
      </c>
      <c r="I24" s="10">
        <f>SUM(H24*1.31)</f>
        <v>14.541</v>
      </c>
      <c r="J24" s="4">
        <v>0.31</v>
      </c>
    </row>
    <row r="25" spans="1:10" x14ac:dyDescent="0.25">
      <c r="A25" s="1" t="s">
        <v>44</v>
      </c>
      <c r="B25" s="2" t="s">
        <v>45</v>
      </c>
      <c r="C25" s="40"/>
      <c r="D25" s="9">
        <v>11.1</v>
      </c>
      <c r="E25" s="10">
        <f>SUM(D25*1.31)</f>
        <v>14.541</v>
      </c>
      <c r="F25" s="4">
        <v>0.31</v>
      </c>
      <c r="G25" s="40"/>
      <c r="H25" s="11">
        <v>12</v>
      </c>
      <c r="I25" s="10">
        <f>SUM(H25*1.31)</f>
        <v>15.72</v>
      </c>
      <c r="J25" s="4">
        <v>0.31</v>
      </c>
    </row>
    <row r="26" spans="1:10" x14ac:dyDescent="0.25">
      <c r="A26" s="1" t="s">
        <v>46</v>
      </c>
      <c r="B26" s="2" t="s">
        <v>47</v>
      </c>
      <c r="C26" s="40"/>
      <c r="D26" s="9">
        <v>11.1</v>
      </c>
      <c r="E26" s="10">
        <f>SUM(D26*1.29)</f>
        <v>14.318999999999999</v>
      </c>
      <c r="F26" s="4">
        <v>0.28999999999999998</v>
      </c>
      <c r="G26" s="40"/>
      <c r="H26" s="11">
        <v>12</v>
      </c>
      <c r="I26" s="10">
        <f>SUM(H26*1.29)</f>
        <v>15.48</v>
      </c>
      <c r="J26" s="4">
        <v>0.28999999999999998</v>
      </c>
    </row>
    <row r="27" spans="1:10" x14ac:dyDescent="0.25">
      <c r="A27" s="1" t="s">
        <v>48</v>
      </c>
      <c r="B27" s="2" t="s">
        <v>49</v>
      </c>
      <c r="C27" s="40"/>
      <c r="D27" s="9">
        <v>11.1</v>
      </c>
      <c r="E27" s="10">
        <f>SUM(D27*1.29)</f>
        <v>14.318999999999999</v>
      </c>
      <c r="F27" s="4">
        <v>0.28999999999999998</v>
      </c>
      <c r="G27" s="40"/>
      <c r="H27" s="11">
        <v>11.5</v>
      </c>
      <c r="I27" s="10">
        <f>SUM(H27*1.29)</f>
        <v>14.835000000000001</v>
      </c>
      <c r="J27" s="4">
        <v>0.28999999999999998</v>
      </c>
    </row>
    <row r="28" spans="1:10" x14ac:dyDescent="0.25">
      <c r="A28" s="1" t="s">
        <v>50</v>
      </c>
      <c r="B28" s="2" t="s">
        <v>51</v>
      </c>
      <c r="C28" s="40"/>
      <c r="D28" s="9">
        <v>11.1</v>
      </c>
      <c r="E28" s="10">
        <f>SUM(D28*1.27)</f>
        <v>14.097</v>
      </c>
      <c r="F28" s="4">
        <v>0.27</v>
      </c>
      <c r="G28" s="40"/>
      <c r="H28" s="11">
        <v>11.1</v>
      </c>
      <c r="I28" s="10">
        <f>SUM(H28*1.27)</f>
        <v>14.097</v>
      </c>
      <c r="J28" s="4">
        <v>0.27</v>
      </c>
    </row>
    <row r="29" spans="1:10" x14ac:dyDescent="0.25">
      <c r="A29" s="1" t="s">
        <v>52</v>
      </c>
      <c r="B29" s="2" t="s">
        <v>53</v>
      </c>
      <c r="C29" s="40"/>
      <c r="D29" s="9">
        <v>11.1</v>
      </c>
      <c r="E29" s="10">
        <f>SUM(D29*1.27)</f>
        <v>14.097</v>
      </c>
      <c r="F29" s="4">
        <v>0.27</v>
      </c>
      <c r="G29" s="40"/>
      <c r="H29" s="11">
        <v>12</v>
      </c>
      <c r="I29" s="10">
        <f>SUM(H29*1.27)</f>
        <v>15.24</v>
      </c>
      <c r="J29" s="4">
        <v>0.27</v>
      </c>
    </row>
    <row r="30" spans="1:10" x14ac:dyDescent="0.25">
      <c r="A30" s="1" t="s">
        <v>54</v>
      </c>
      <c r="B30" s="2" t="s">
        <v>55</v>
      </c>
      <c r="C30" s="41"/>
      <c r="D30" s="9">
        <v>11.1</v>
      </c>
      <c r="E30" s="10">
        <f>SUM(D30*1.27)</f>
        <v>14.097</v>
      </c>
      <c r="F30" s="4">
        <v>0.27</v>
      </c>
      <c r="G30" s="41"/>
      <c r="H30" s="11">
        <v>13</v>
      </c>
      <c r="I30" s="10">
        <f>SUM(H30*1.27)</f>
        <v>16.510000000000002</v>
      </c>
      <c r="J30" s="4">
        <v>0.27</v>
      </c>
    </row>
    <row r="31" spans="1:10" x14ac:dyDescent="0.25">
      <c r="A31" s="42" t="s">
        <v>67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ht="15" customHeight="1" x14ac:dyDescent="0.25">
      <c r="A32" s="13" t="s">
        <v>56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 ht="15" customHeight="1" x14ac:dyDescent="0.25">
      <c r="A33" s="16" t="s">
        <v>57</v>
      </c>
      <c r="B33" s="17"/>
      <c r="C33" s="17"/>
      <c r="D33" s="17"/>
      <c r="E33" s="17"/>
      <c r="F33" s="17"/>
      <c r="G33" s="17"/>
      <c r="H33" s="17"/>
      <c r="I33" s="17"/>
      <c r="J33" s="18"/>
    </row>
    <row r="34" spans="1:10" ht="15" customHeight="1" x14ac:dyDescent="0.25">
      <c r="A34" s="19" t="s">
        <v>58</v>
      </c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.75" customHeight="1" thickBot="1" x14ac:dyDescent="0.3">
      <c r="A35" s="22" t="s">
        <v>59</v>
      </c>
      <c r="B35" s="23"/>
      <c r="C35" s="23"/>
      <c r="D35" s="23"/>
      <c r="E35" s="23"/>
      <c r="F35" s="23"/>
      <c r="G35" s="23"/>
      <c r="H35" s="23"/>
      <c r="I35" s="23"/>
      <c r="J35" s="24"/>
    </row>
    <row r="36" spans="1:10" ht="15.75" customHeight="1" thickBot="1" x14ac:dyDescent="0.3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25">
      <c r="A37" s="28" t="s">
        <v>61</v>
      </c>
      <c r="B37" s="29"/>
      <c r="C37" s="29"/>
      <c r="D37" s="29"/>
      <c r="E37" s="29"/>
      <c r="F37" s="29"/>
      <c r="G37" s="29"/>
      <c r="H37" s="29"/>
      <c r="I37" s="29"/>
      <c r="J37" s="30"/>
    </row>
  </sheetData>
  <mergeCells count="12">
    <mergeCell ref="A37:J37"/>
    <mergeCell ref="A2:J2"/>
    <mergeCell ref="A3:J3"/>
    <mergeCell ref="A4:B4"/>
    <mergeCell ref="C4:C30"/>
    <mergeCell ref="G4:G30"/>
    <mergeCell ref="A31:J31"/>
    <mergeCell ref="A32:J32"/>
    <mergeCell ref="A33:J33"/>
    <mergeCell ref="A34:J34"/>
    <mergeCell ref="A35:J35"/>
    <mergeCell ref="A36:J36"/>
  </mergeCells>
  <pageMargins left="0.45" right="0.45" top="0.75" bottom="0.75" header="0.3" footer="0.3"/>
  <pageSetup scale="93" orientation="portrait" r:id="rId1"/>
  <headerFooter>
    <oddFooter>&amp;CNortheast Colorado Rates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A4" sqref="A4:J30"/>
    </sheetView>
  </sheetViews>
  <sheetFormatPr defaultRowHeight="15" x14ac:dyDescent="0.25"/>
  <cols>
    <col min="2" max="2" width="24.85546875" customWidth="1"/>
    <col min="3" max="3" width="3.42578125" customWidth="1"/>
    <col min="7" max="7" width="3.5703125" customWidth="1"/>
    <col min="8" max="9" width="10.42578125" customWidth="1"/>
  </cols>
  <sheetData>
    <row r="1" spans="1:10" x14ac:dyDescent="0.25">
      <c r="A1" t="s">
        <v>62</v>
      </c>
    </row>
    <row r="2" spans="1:10" x14ac:dyDescent="0.25">
      <c r="A2" s="31" t="s">
        <v>63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5" customHeight="1" x14ac:dyDescent="0.25">
      <c r="A3" s="34" t="s">
        <v>64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9" x14ac:dyDescent="0.25">
      <c r="A4" s="47" t="s">
        <v>0</v>
      </c>
      <c r="B4" s="47"/>
      <c r="C4" s="39"/>
      <c r="D4" s="7" t="s">
        <v>65</v>
      </c>
      <c r="E4" s="8" t="s">
        <v>1</v>
      </c>
      <c r="F4" s="8" t="s">
        <v>2</v>
      </c>
      <c r="G4" s="39"/>
      <c r="H4" s="8" t="s">
        <v>66</v>
      </c>
      <c r="I4" s="8" t="s">
        <v>3</v>
      </c>
      <c r="J4" s="8" t="s">
        <v>2</v>
      </c>
    </row>
    <row r="5" spans="1:10" x14ac:dyDescent="0.25">
      <c r="A5" s="1" t="s">
        <v>4</v>
      </c>
      <c r="B5" s="2" t="s">
        <v>5</v>
      </c>
      <c r="C5" s="40"/>
      <c r="D5" s="9">
        <v>11.1</v>
      </c>
      <c r="E5" s="10">
        <f t="shared" ref="E5:E14" si="0">SUM(D5*1.26)</f>
        <v>13.985999999999999</v>
      </c>
      <c r="F5" s="4">
        <v>0.26</v>
      </c>
      <c r="G5" s="40"/>
      <c r="H5" s="11">
        <v>12</v>
      </c>
      <c r="I5" s="10">
        <f t="shared" ref="I5:I14" si="1">SUM(H5*1.26)</f>
        <v>15.120000000000001</v>
      </c>
      <c r="J5" s="4">
        <v>0.26</v>
      </c>
    </row>
    <row r="6" spans="1:10" x14ac:dyDescent="0.25">
      <c r="A6" s="1" t="s">
        <v>6</v>
      </c>
      <c r="B6" s="2" t="s">
        <v>7</v>
      </c>
      <c r="C6" s="40"/>
      <c r="D6" s="9">
        <v>11.1</v>
      </c>
      <c r="E6" s="10">
        <f t="shared" si="0"/>
        <v>13.985999999999999</v>
      </c>
      <c r="F6" s="4">
        <v>0.26</v>
      </c>
      <c r="G6" s="40"/>
      <c r="H6" s="11">
        <v>14</v>
      </c>
      <c r="I6" s="10">
        <f t="shared" si="1"/>
        <v>17.64</v>
      </c>
      <c r="J6" s="4">
        <v>0.26</v>
      </c>
    </row>
    <row r="7" spans="1:10" x14ac:dyDescent="0.25">
      <c r="A7" s="1" t="s">
        <v>8</v>
      </c>
      <c r="B7" s="2" t="s">
        <v>9</v>
      </c>
      <c r="C7" s="40"/>
      <c r="D7" s="9">
        <v>12</v>
      </c>
      <c r="E7" s="10">
        <f t="shared" si="0"/>
        <v>15.120000000000001</v>
      </c>
      <c r="F7" s="4">
        <v>0.26</v>
      </c>
      <c r="G7" s="40"/>
      <c r="H7" s="11">
        <v>16</v>
      </c>
      <c r="I7" s="10">
        <f t="shared" si="1"/>
        <v>20.16</v>
      </c>
      <c r="J7" s="4">
        <v>0.26</v>
      </c>
    </row>
    <row r="8" spans="1:10" x14ac:dyDescent="0.25">
      <c r="A8" s="1" t="s">
        <v>10</v>
      </c>
      <c r="B8" s="2" t="s">
        <v>11</v>
      </c>
      <c r="C8" s="40"/>
      <c r="D8" s="9">
        <v>11.1</v>
      </c>
      <c r="E8" s="10">
        <f t="shared" si="0"/>
        <v>13.985999999999999</v>
      </c>
      <c r="F8" s="4">
        <v>0.26</v>
      </c>
      <c r="G8" s="40"/>
      <c r="H8" s="11">
        <v>12</v>
      </c>
      <c r="I8" s="10">
        <f t="shared" si="1"/>
        <v>15.120000000000001</v>
      </c>
      <c r="J8" s="4">
        <v>0.26</v>
      </c>
    </row>
    <row r="9" spans="1:10" x14ac:dyDescent="0.25">
      <c r="A9" s="3" t="s">
        <v>12</v>
      </c>
      <c r="B9" s="2" t="s">
        <v>13</v>
      </c>
      <c r="C9" s="40"/>
      <c r="D9" s="9">
        <v>11.1</v>
      </c>
      <c r="E9" s="10">
        <f t="shared" si="0"/>
        <v>13.985999999999999</v>
      </c>
      <c r="F9" s="4">
        <v>0.26</v>
      </c>
      <c r="G9" s="40"/>
      <c r="H9" s="11">
        <v>15</v>
      </c>
      <c r="I9" s="10">
        <f t="shared" si="1"/>
        <v>18.899999999999999</v>
      </c>
      <c r="J9" s="4">
        <v>0.26</v>
      </c>
    </row>
    <row r="10" spans="1:10" x14ac:dyDescent="0.25">
      <c r="A10" s="3" t="s">
        <v>14</v>
      </c>
      <c r="B10" s="2" t="s">
        <v>15</v>
      </c>
      <c r="C10" s="40"/>
      <c r="D10" s="9">
        <v>12</v>
      </c>
      <c r="E10" s="10">
        <f t="shared" si="0"/>
        <v>15.120000000000001</v>
      </c>
      <c r="F10" s="4">
        <v>0.26</v>
      </c>
      <c r="G10" s="40"/>
      <c r="H10" s="11">
        <v>20</v>
      </c>
      <c r="I10" s="10">
        <f t="shared" si="1"/>
        <v>25.2</v>
      </c>
      <c r="J10" s="4">
        <v>0.26</v>
      </c>
    </row>
    <row r="11" spans="1:10" x14ac:dyDescent="0.25">
      <c r="A11" s="1" t="s">
        <v>16</v>
      </c>
      <c r="B11" s="2" t="s">
        <v>17</v>
      </c>
      <c r="C11" s="40"/>
      <c r="D11" s="9">
        <v>11.1</v>
      </c>
      <c r="E11" s="10">
        <f t="shared" si="0"/>
        <v>13.985999999999999</v>
      </c>
      <c r="F11" s="4">
        <v>0.26</v>
      </c>
      <c r="G11" s="40"/>
      <c r="H11" s="11">
        <v>15</v>
      </c>
      <c r="I11" s="10">
        <f t="shared" si="1"/>
        <v>18.899999999999999</v>
      </c>
      <c r="J11" s="4">
        <v>0.26</v>
      </c>
    </row>
    <row r="12" spans="1:10" x14ac:dyDescent="0.25">
      <c r="A12" s="1" t="s">
        <v>18</v>
      </c>
      <c r="B12" s="2" t="s">
        <v>19</v>
      </c>
      <c r="C12" s="40"/>
      <c r="D12" s="9">
        <v>11.1</v>
      </c>
      <c r="E12" s="10">
        <f t="shared" si="0"/>
        <v>13.985999999999999</v>
      </c>
      <c r="F12" s="4">
        <v>0.26</v>
      </c>
      <c r="G12" s="40"/>
      <c r="H12" s="11">
        <v>15</v>
      </c>
      <c r="I12" s="10">
        <f t="shared" si="1"/>
        <v>18.899999999999999</v>
      </c>
      <c r="J12" s="4">
        <v>0.26</v>
      </c>
    </row>
    <row r="13" spans="1:10" x14ac:dyDescent="0.25">
      <c r="A13" s="1" t="s">
        <v>20</v>
      </c>
      <c r="B13" s="2" t="s">
        <v>21</v>
      </c>
      <c r="C13" s="40"/>
      <c r="D13" s="9">
        <v>11.1</v>
      </c>
      <c r="E13" s="10">
        <f t="shared" si="0"/>
        <v>13.985999999999999</v>
      </c>
      <c r="F13" s="4">
        <v>0.26</v>
      </c>
      <c r="G13" s="40"/>
      <c r="H13" s="11">
        <v>16</v>
      </c>
      <c r="I13" s="10">
        <f t="shared" si="1"/>
        <v>20.16</v>
      </c>
      <c r="J13" s="4">
        <v>0.26</v>
      </c>
    </row>
    <row r="14" spans="1:10" x14ac:dyDescent="0.25">
      <c r="A14" s="1" t="s">
        <v>22</v>
      </c>
      <c r="B14" s="2" t="s">
        <v>23</v>
      </c>
      <c r="C14" s="40"/>
      <c r="D14" s="9">
        <v>11.1</v>
      </c>
      <c r="E14" s="10">
        <f t="shared" si="0"/>
        <v>13.985999999999999</v>
      </c>
      <c r="F14" s="4">
        <v>0.26</v>
      </c>
      <c r="G14" s="40"/>
      <c r="H14" s="11">
        <v>20</v>
      </c>
      <c r="I14" s="10">
        <f t="shared" si="1"/>
        <v>25.2</v>
      </c>
      <c r="J14" s="4">
        <v>0.26</v>
      </c>
    </row>
    <row r="15" spans="1:10" x14ac:dyDescent="0.25">
      <c r="A15" s="1" t="s">
        <v>24</v>
      </c>
      <c r="B15" s="5" t="s">
        <v>25</v>
      </c>
      <c r="C15" s="40"/>
      <c r="D15" s="9">
        <v>11.1</v>
      </c>
      <c r="E15" s="10">
        <f>SUM(D15*1.28)</f>
        <v>14.208</v>
      </c>
      <c r="F15" s="4">
        <v>0.28000000000000003</v>
      </c>
      <c r="G15" s="40"/>
      <c r="H15" s="11">
        <v>11.1</v>
      </c>
      <c r="I15" s="10">
        <f>SUM(H15*1.28)</f>
        <v>14.208</v>
      </c>
      <c r="J15" s="4">
        <v>0.28000000000000003</v>
      </c>
    </row>
    <row r="16" spans="1:10" ht="26.25" x14ac:dyDescent="0.25">
      <c r="A16" s="1" t="s">
        <v>26</v>
      </c>
      <c r="B16" s="2" t="s">
        <v>27</v>
      </c>
      <c r="C16" s="40"/>
      <c r="D16" s="9">
        <v>11.1</v>
      </c>
      <c r="E16" s="10">
        <f>SUM(D16*1.28)</f>
        <v>14.208</v>
      </c>
      <c r="F16" s="4">
        <v>0.28000000000000003</v>
      </c>
      <c r="G16" s="40"/>
      <c r="H16" s="11">
        <v>12</v>
      </c>
      <c r="I16" s="10">
        <f>SUM(H16*1.28)</f>
        <v>15.36</v>
      </c>
      <c r="J16" s="4">
        <v>0.28000000000000003</v>
      </c>
    </row>
    <row r="17" spans="1:10" x14ac:dyDescent="0.25">
      <c r="A17" s="3" t="s">
        <v>28</v>
      </c>
      <c r="B17" s="2" t="s">
        <v>29</v>
      </c>
      <c r="C17" s="40"/>
      <c r="D17" s="9">
        <v>11.1</v>
      </c>
      <c r="E17" s="10">
        <f>SUM(D17*1.28)</f>
        <v>14.208</v>
      </c>
      <c r="F17" s="4">
        <v>0.28000000000000003</v>
      </c>
      <c r="G17" s="40"/>
      <c r="H17" s="11">
        <v>12.5</v>
      </c>
      <c r="I17" s="10">
        <f>SUM(H17*1.28)</f>
        <v>16</v>
      </c>
      <c r="J17" s="4">
        <v>0.28000000000000003</v>
      </c>
    </row>
    <row r="18" spans="1:10" x14ac:dyDescent="0.25">
      <c r="A18" s="3" t="s">
        <v>30</v>
      </c>
      <c r="B18" s="2" t="s">
        <v>31</v>
      </c>
      <c r="C18" s="40"/>
      <c r="D18" s="9">
        <v>11.1</v>
      </c>
      <c r="E18" s="10">
        <f>SUM(D18*1.27)</f>
        <v>14.097</v>
      </c>
      <c r="F18" s="4">
        <v>0.27</v>
      </c>
      <c r="G18" s="40"/>
      <c r="H18" s="11">
        <v>11.5</v>
      </c>
      <c r="I18" s="10">
        <f>SUM(H18*1.27)</f>
        <v>14.605</v>
      </c>
      <c r="J18" s="4">
        <v>0.27</v>
      </c>
    </row>
    <row r="19" spans="1:10" x14ac:dyDescent="0.25">
      <c r="A19" s="1" t="s">
        <v>32</v>
      </c>
      <c r="B19" s="6" t="s">
        <v>33</v>
      </c>
      <c r="C19" s="40"/>
      <c r="D19" s="9">
        <v>11.1</v>
      </c>
      <c r="E19" s="10">
        <f>SUM(D19*1.27)</f>
        <v>14.097</v>
      </c>
      <c r="F19" s="4">
        <v>0.27</v>
      </c>
      <c r="G19" s="40"/>
      <c r="H19" s="11">
        <v>11.5</v>
      </c>
      <c r="I19" s="10">
        <f>SUM(H19*1.27)</f>
        <v>14.605</v>
      </c>
      <c r="J19" s="4">
        <v>0.27</v>
      </c>
    </row>
    <row r="20" spans="1:10" x14ac:dyDescent="0.25">
      <c r="A20" s="1" t="s">
        <v>34</v>
      </c>
      <c r="B20" s="2" t="s">
        <v>35</v>
      </c>
      <c r="C20" s="40"/>
      <c r="D20" s="9">
        <v>11.1</v>
      </c>
      <c r="E20" s="10">
        <f>SUM(D20*1.28)</f>
        <v>14.208</v>
      </c>
      <c r="F20" s="4">
        <v>0.28000000000000003</v>
      </c>
      <c r="G20" s="40"/>
      <c r="H20" s="11">
        <v>12</v>
      </c>
      <c r="I20" s="10">
        <f>SUM(H20*1.28)</f>
        <v>15.36</v>
      </c>
      <c r="J20" s="4">
        <v>0.28000000000000003</v>
      </c>
    </row>
    <row r="21" spans="1:10" x14ac:dyDescent="0.25">
      <c r="A21" s="1" t="s">
        <v>36</v>
      </c>
      <c r="B21" s="2" t="s">
        <v>37</v>
      </c>
      <c r="C21" s="40"/>
      <c r="D21" s="9">
        <v>11.1</v>
      </c>
      <c r="E21" s="10">
        <f>SUM(D21*1.26)</f>
        <v>13.985999999999999</v>
      </c>
      <c r="F21" s="4">
        <v>0.26</v>
      </c>
      <c r="G21" s="40"/>
      <c r="H21" s="11">
        <v>12</v>
      </c>
      <c r="I21" s="10">
        <f>SUM(H21*1.26)</f>
        <v>15.120000000000001</v>
      </c>
      <c r="J21" s="4">
        <v>0.26</v>
      </c>
    </row>
    <row r="22" spans="1:10" ht="26.25" x14ac:dyDescent="0.25">
      <c r="A22" s="1" t="s">
        <v>38</v>
      </c>
      <c r="B22" s="2" t="s">
        <v>39</v>
      </c>
      <c r="C22" s="40"/>
      <c r="D22" s="9">
        <v>11.1</v>
      </c>
      <c r="E22" s="10">
        <f>SUM(D22*1.26)</f>
        <v>13.985999999999999</v>
      </c>
      <c r="F22" s="4">
        <v>0.26</v>
      </c>
      <c r="G22" s="40"/>
      <c r="H22" s="11">
        <v>11.1</v>
      </c>
      <c r="I22" s="10">
        <f>SUM(H22*1.26)</f>
        <v>13.985999999999999</v>
      </c>
      <c r="J22" s="4">
        <v>0.26</v>
      </c>
    </row>
    <row r="23" spans="1:10" ht="39" x14ac:dyDescent="0.25">
      <c r="A23" s="1" t="s">
        <v>40</v>
      </c>
      <c r="B23" s="2" t="s">
        <v>41</v>
      </c>
      <c r="C23" s="40"/>
      <c r="D23" s="9">
        <v>11.1</v>
      </c>
      <c r="E23" s="10">
        <f>SUM(D23*1.26)</f>
        <v>13.985999999999999</v>
      </c>
      <c r="F23" s="4">
        <v>0.26</v>
      </c>
      <c r="G23" s="40"/>
      <c r="H23" s="11">
        <v>12</v>
      </c>
      <c r="I23" s="10">
        <f>SUM(H23*1.26)</f>
        <v>15.120000000000001</v>
      </c>
      <c r="J23" s="4">
        <v>0.26</v>
      </c>
    </row>
    <row r="24" spans="1:10" x14ac:dyDescent="0.25">
      <c r="A24" s="1" t="s">
        <v>42</v>
      </c>
      <c r="B24" s="2" t="s">
        <v>43</v>
      </c>
      <c r="C24" s="40"/>
      <c r="D24" s="9">
        <v>11.1</v>
      </c>
      <c r="E24" s="10">
        <f>SUM(D24*1.31)</f>
        <v>14.541</v>
      </c>
      <c r="F24" s="4">
        <v>0.31</v>
      </c>
      <c r="G24" s="40"/>
      <c r="H24" s="11">
        <v>11.1</v>
      </c>
      <c r="I24" s="10">
        <f>SUM(H24*1.31)</f>
        <v>14.541</v>
      </c>
      <c r="J24" s="4">
        <v>0.31</v>
      </c>
    </row>
    <row r="25" spans="1:10" ht="26.25" x14ac:dyDescent="0.25">
      <c r="A25" s="1" t="s">
        <v>44</v>
      </c>
      <c r="B25" s="2" t="s">
        <v>45</v>
      </c>
      <c r="C25" s="40"/>
      <c r="D25" s="9">
        <v>11.1</v>
      </c>
      <c r="E25" s="10">
        <f>SUM(D25*1.31)</f>
        <v>14.541</v>
      </c>
      <c r="F25" s="4">
        <v>0.31</v>
      </c>
      <c r="G25" s="40"/>
      <c r="H25" s="11">
        <v>12</v>
      </c>
      <c r="I25" s="10">
        <f>SUM(H25*1.31)</f>
        <v>15.72</v>
      </c>
      <c r="J25" s="4">
        <v>0.31</v>
      </c>
    </row>
    <row r="26" spans="1:10" x14ac:dyDescent="0.25">
      <c r="A26" s="1" t="s">
        <v>46</v>
      </c>
      <c r="B26" s="2" t="s">
        <v>47</v>
      </c>
      <c r="C26" s="40"/>
      <c r="D26" s="9">
        <v>11.1</v>
      </c>
      <c r="E26" s="10">
        <f>SUM(D26*1.29)</f>
        <v>14.318999999999999</v>
      </c>
      <c r="F26" s="4">
        <v>0.28999999999999998</v>
      </c>
      <c r="G26" s="40"/>
      <c r="H26" s="11">
        <v>12</v>
      </c>
      <c r="I26" s="10">
        <f>SUM(H26*1.29)</f>
        <v>15.48</v>
      </c>
      <c r="J26" s="4">
        <v>0.28999999999999998</v>
      </c>
    </row>
    <row r="27" spans="1:10" x14ac:dyDescent="0.25">
      <c r="A27" s="1" t="s">
        <v>48</v>
      </c>
      <c r="B27" s="2" t="s">
        <v>49</v>
      </c>
      <c r="C27" s="40"/>
      <c r="D27" s="9">
        <v>11.1</v>
      </c>
      <c r="E27" s="10">
        <f>SUM(D27*1.29)</f>
        <v>14.318999999999999</v>
      </c>
      <c r="F27" s="4">
        <v>0.28999999999999998</v>
      </c>
      <c r="G27" s="40"/>
      <c r="H27" s="11">
        <v>11.5</v>
      </c>
      <c r="I27" s="10">
        <f>SUM(H27*1.29)</f>
        <v>14.835000000000001</v>
      </c>
      <c r="J27" s="4">
        <v>0.28999999999999998</v>
      </c>
    </row>
    <row r="28" spans="1:10" x14ac:dyDescent="0.25">
      <c r="A28" s="1" t="s">
        <v>50</v>
      </c>
      <c r="B28" s="2" t="s">
        <v>51</v>
      </c>
      <c r="C28" s="40"/>
      <c r="D28" s="9">
        <v>11.1</v>
      </c>
      <c r="E28" s="10">
        <f>SUM(D28*1.27)</f>
        <v>14.097</v>
      </c>
      <c r="F28" s="4">
        <v>0.27</v>
      </c>
      <c r="G28" s="40"/>
      <c r="H28" s="11">
        <v>11.1</v>
      </c>
      <c r="I28" s="10">
        <f>SUM(H28*1.27)</f>
        <v>14.097</v>
      </c>
      <c r="J28" s="4">
        <v>0.27</v>
      </c>
    </row>
    <row r="29" spans="1:10" x14ac:dyDescent="0.25">
      <c r="A29" s="1" t="s">
        <v>52</v>
      </c>
      <c r="B29" s="2" t="s">
        <v>53</v>
      </c>
      <c r="C29" s="40"/>
      <c r="D29" s="9">
        <v>11.1</v>
      </c>
      <c r="E29" s="10">
        <f>SUM(D29*1.27)</f>
        <v>14.097</v>
      </c>
      <c r="F29" s="4">
        <v>0.27</v>
      </c>
      <c r="G29" s="40"/>
      <c r="H29" s="11">
        <v>12</v>
      </c>
      <c r="I29" s="10">
        <f>SUM(H29*1.27)</f>
        <v>15.24</v>
      </c>
      <c r="J29" s="4">
        <v>0.27</v>
      </c>
    </row>
    <row r="30" spans="1:10" x14ac:dyDescent="0.25">
      <c r="A30" s="1" t="s">
        <v>54</v>
      </c>
      <c r="B30" s="2" t="s">
        <v>55</v>
      </c>
      <c r="C30" s="41"/>
      <c r="D30" s="9">
        <v>11.1</v>
      </c>
      <c r="E30" s="10">
        <f>SUM(D30*1.27)</f>
        <v>14.097</v>
      </c>
      <c r="F30" s="4">
        <v>0.27</v>
      </c>
      <c r="G30" s="41"/>
      <c r="H30" s="11">
        <v>13</v>
      </c>
      <c r="I30" s="10">
        <f>SUM(H30*1.27)</f>
        <v>16.510000000000002</v>
      </c>
      <c r="J30" s="4">
        <v>0.27</v>
      </c>
    </row>
    <row r="31" spans="1:10" x14ac:dyDescent="0.25">
      <c r="A31" s="42" t="s">
        <v>67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ht="15" customHeight="1" x14ac:dyDescent="0.25">
      <c r="A32" s="13" t="s">
        <v>56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 ht="15" customHeight="1" x14ac:dyDescent="0.25">
      <c r="A33" s="16" t="s">
        <v>57</v>
      </c>
      <c r="B33" s="17"/>
      <c r="C33" s="17"/>
      <c r="D33" s="17"/>
      <c r="E33" s="17"/>
      <c r="F33" s="17"/>
      <c r="G33" s="17"/>
      <c r="H33" s="17"/>
      <c r="I33" s="17"/>
      <c r="J33" s="18"/>
    </row>
    <row r="34" spans="1:10" ht="15" customHeight="1" x14ac:dyDescent="0.25">
      <c r="A34" s="19" t="s">
        <v>58</v>
      </c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.75" customHeight="1" thickBot="1" x14ac:dyDescent="0.3">
      <c r="A35" s="22" t="s">
        <v>59</v>
      </c>
      <c r="B35" s="23"/>
      <c r="C35" s="23"/>
      <c r="D35" s="23"/>
      <c r="E35" s="23"/>
      <c r="F35" s="23"/>
      <c r="G35" s="23"/>
      <c r="H35" s="23"/>
      <c r="I35" s="23"/>
      <c r="J35" s="24"/>
    </row>
    <row r="36" spans="1:10" ht="15.75" customHeight="1" thickBot="1" x14ac:dyDescent="0.3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25">
      <c r="A37" s="28" t="s">
        <v>61</v>
      </c>
      <c r="B37" s="29"/>
      <c r="C37" s="29"/>
      <c r="D37" s="29"/>
      <c r="E37" s="29"/>
      <c r="F37" s="29"/>
      <c r="G37" s="29"/>
      <c r="H37" s="29"/>
      <c r="I37" s="29"/>
      <c r="J37" s="30"/>
    </row>
  </sheetData>
  <mergeCells count="12">
    <mergeCell ref="A37:J37"/>
    <mergeCell ref="A2:J2"/>
    <mergeCell ref="A3:J3"/>
    <mergeCell ref="A4:B4"/>
    <mergeCell ref="C4:C30"/>
    <mergeCell ref="G4:G30"/>
    <mergeCell ref="A31:J31"/>
    <mergeCell ref="A32:J32"/>
    <mergeCell ref="A33:J33"/>
    <mergeCell ref="A34:J34"/>
    <mergeCell ref="A35:J35"/>
    <mergeCell ref="A36:J36"/>
  </mergeCells>
  <pageMargins left="0.45" right="0.45" top="0.75" bottom="0.75" header="0.3" footer="0.3"/>
  <pageSetup scale="98" orientation="portrait" r:id="rId1"/>
  <headerFooter>
    <oddFooter>&amp;CSouthwest Colorado Rates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H25" sqref="H25"/>
    </sheetView>
  </sheetViews>
  <sheetFormatPr defaultRowHeight="15" x14ac:dyDescent="0.25"/>
  <cols>
    <col min="2" max="2" width="26.28515625" customWidth="1"/>
    <col min="3" max="3" width="4" customWidth="1"/>
    <col min="7" max="7" width="4" customWidth="1"/>
    <col min="8" max="8" width="11.42578125" customWidth="1"/>
    <col min="9" max="9" width="10.140625" customWidth="1"/>
    <col min="10" max="10" width="9" customWidth="1"/>
  </cols>
  <sheetData>
    <row r="1" spans="1:10" x14ac:dyDescent="0.25">
      <c r="A1" t="s">
        <v>62</v>
      </c>
    </row>
    <row r="2" spans="1:10" x14ac:dyDescent="0.25">
      <c r="A2" s="31" t="s">
        <v>63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5" customHeight="1" x14ac:dyDescent="0.25">
      <c r="A3" s="34" t="s">
        <v>64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9" x14ac:dyDescent="0.25">
      <c r="A4" s="47" t="s">
        <v>0</v>
      </c>
      <c r="B4" s="47"/>
      <c r="C4" s="39"/>
      <c r="D4" s="7" t="s">
        <v>65</v>
      </c>
      <c r="E4" s="8" t="s">
        <v>1</v>
      </c>
      <c r="F4" s="8" t="s">
        <v>2</v>
      </c>
      <c r="G4" s="39">
        <v>11</v>
      </c>
      <c r="H4" s="8" t="s">
        <v>66</v>
      </c>
      <c r="I4" s="8" t="s">
        <v>3</v>
      </c>
      <c r="J4" s="8" t="s">
        <v>2</v>
      </c>
    </row>
    <row r="5" spans="1:10" x14ac:dyDescent="0.25">
      <c r="A5" s="1" t="s">
        <v>4</v>
      </c>
      <c r="B5" s="2" t="s">
        <v>5</v>
      </c>
      <c r="C5" s="40"/>
      <c r="D5" s="9">
        <v>11.1</v>
      </c>
      <c r="E5" s="10">
        <f t="shared" ref="E5:E14" si="0">SUM(D5*1.26)</f>
        <v>13.985999999999999</v>
      </c>
      <c r="F5" s="4">
        <v>0.26</v>
      </c>
      <c r="G5" s="40"/>
      <c r="H5" s="11">
        <v>12</v>
      </c>
      <c r="I5" s="10">
        <f t="shared" ref="I5:I14" si="1">SUM(H5*1.26)</f>
        <v>15.120000000000001</v>
      </c>
      <c r="J5" s="4">
        <v>0.26</v>
      </c>
    </row>
    <row r="6" spans="1:10" x14ac:dyDescent="0.25">
      <c r="A6" s="1" t="s">
        <v>6</v>
      </c>
      <c r="B6" s="2" t="s">
        <v>7</v>
      </c>
      <c r="C6" s="40"/>
      <c r="D6" s="9">
        <v>11.1</v>
      </c>
      <c r="E6" s="10">
        <f t="shared" si="0"/>
        <v>13.985999999999999</v>
      </c>
      <c r="F6" s="4">
        <v>0.26</v>
      </c>
      <c r="G6" s="40"/>
      <c r="H6" s="11">
        <v>14</v>
      </c>
      <c r="I6" s="10">
        <f t="shared" si="1"/>
        <v>17.64</v>
      </c>
      <c r="J6" s="4">
        <v>0.26</v>
      </c>
    </row>
    <row r="7" spans="1:10" x14ac:dyDescent="0.25">
      <c r="A7" s="1" t="s">
        <v>8</v>
      </c>
      <c r="B7" s="2" t="s">
        <v>9</v>
      </c>
      <c r="C7" s="40"/>
      <c r="D7" s="9">
        <v>12</v>
      </c>
      <c r="E7" s="10">
        <f t="shared" si="0"/>
        <v>15.120000000000001</v>
      </c>
      <c r="F7" s="4">
        <v>0.26</v>
      </c>
      <c r="G7" s="40"/>
      <c r="H7" s="11">
        <v>16</v>
      </c>
      <c r="I7" s="10">
        <f t="shared" si="1"/>
        <v>20.16</v>
      </c>
      <c r="J7" s="4">
        <v>0.26</v>
      </c>
    </row>
    <row r="8" spans="1:10" x14ac:dyDescent="0.25">
      <c r="A8" s="1" t="s">
        <v>10</v>
      </c>
      <c r="B8" s="2" t="s">
        <v>11</v>
      </c>
      <c r="C8" s="40"/>
      <c r="D8" s="9">
        <v>11.1</v>
      </c>
      <c r="E8" s="10">
        <f t="shared" si="0"/>
        <v>13.985999999999999</v>
      </c>
      <c r="F8" s="4">
        <v>0.26</v>
      </c>
      <c r="G8" s="40"/>
      <c r="H8" s="11">
        <v>12</v>
      </c>
      <c r="I8" s="10">
        <f t="shared" si="1"/>
        <v>15.120000000000001</v>
      </c>
      <c r="J8" s="4">
        <v>0.26</v>
      </c>
    </row>
    <row r="9" spans="1:10" x14ac:dyDescent="0.25">
      <c r="A9" s="3" t="s">
        <v>12</v>
      </c>
      <c r="B9" s="2" t="s">
        <v>13</v>
      </c>
      <c r="C9" s="40"/>
      <c r="D9" s="9">
        <v>11.1</v>
      </c>
      <c r="E9" s="10">
        <f t="shared" si="0"/>
        <v>13.985999999999999</v>
      </c>
      <c r="F9" s="4">
        <v>0.26</v>
      </c>
      <c r="G9" s="40"/>
      <c r="H9" s="11">
        <v>15</v>
      </c>
      <c r="I9" s="10">
        <f t="shared" si="1"/>
        <v>18.899999999999999</v>
      </c>
      <c r="J9" s="4">
        <v>0.26</v>
      </c>
    </row>
    <row r="10" spans="1:10" x14ac:dyDescent="0.25">
      <c r="A10" s="3" t="s">
        <v>14</v>
      </c>
      <c r="B10" s="2" t="s">
        <v>15</v>
      </c>
      <c r="C10" s="40"/>
      <c r="D10" s="9">
        <v>12</v>
      </c>
      <c r="E10" s="10">
        <f t="shared" si="0"/>
        <v>15.120000000000001</v>
      </c>
      <c r="F10" s="4">
        <v>0.26</v>
      </c>
      <c r="G10" s="40"/>
      <c r="H10" s="11">
        <v>20</v>
      </c>
      <c r="I10" s="10">
        <f t="shared" si="1"/>
        <v>25.2</v>
      </c>
      <c r="J10" s="4">
        <v>0.26</v>
      </c>
    </row>
    <row r="11" spans="1:10" x14ac:dyDescent="0.25">
      <c r="A11" s="1" t="s">
        <v>16</v>
      </c>
      <c r="B11" s="2" t="s">
        <v>17</v>
      </c>
      <c r="C11" s="40"/>
      <c r="D11" s="9">
        <v>11.1</v>
      </c>
      <c r="E11" s="10">
        <f t="shared" si="0"/>
        <v>13.985999999999999</v>
      </c>
      <c r="F11" s="4">
        <v>0.26</v>
      </c>
      <c r="G11" s="40"/>
      <c r="H11" s="11">
        <v>15</v>
      </c>
      <c r="I11" s="10">
        <f t="shared" si="1"/>
        <v>18.899999999999999</v>
      </c>
      <c r="J11" s="4">
        <v>0.26</v>
      </c>
    </row>
    <row r="12" spans="1:10" x14ac:dyDescent="0.25">
      <c r="A12" s="1" t="s">
        <v>18</v>
      </c>
      <c r="B12" s="2" t="s">
        <v>19</v>
      </c>
      <c r="C12" s="40"/>
      <c r="D12" s="9">
        <v>11.1</v>
      </c>
      <c r="E12" s="10">
        <f t="shared" si="0"/>
        <v>13.985999999999999</v>
      </c>
      <c r="F12" s="4">
        <v>0.26</v>
      </c>
      <c r="G12" s="40"/>
      <c r="H12" s="11">
        <v>15</v>
      </c>
      <c r="I12" s="10">
        <f t="shared" si="1"/>
        <v>18.899999999999999</v>
      </c>
      <c r="J12" s="4">
        <v>0.26</v>
      </c>
    </row>
    <row r="13" spans="1:10" x14ac:dyDescent="0.25">
      <c r="A13" s="1" t="s">
        <v>20</v>
      </c>
      <c r="B13" s="2" t="s">
        <v>21</v>
      </c>
      <c r="C13" s="40"/>
      <c r="D13" s="9">
        <v>11.1</v>
      </c>
      <c r="E13" s="10">
        <f t="shared" si="0"/>
        <v>13.985999999999999</v>
      </c>
      <c r="F13" s="4">
        <v>0.26</v>
      </c>
      <c r="G13" s="40"/>
      <c r="H13" s="11">
        <v>16</v>
      </c>
      <c r="I13" s="10">
        <f t="shared" si="1"/>
        <v>20.16</v>
      </c>
      <c r="J13" s="4">
        <v>0.26</v>
      </c>
    </row>
    <row r="14" spans="1:10" x14ac:dyDescent="0.25">
      <c r="A14" s="1" t="s">
        <v>22</v>
      </c>
      <c r="B14" s="2" t="s">
        <v>23</v>
      </c>
      <c r="C14" s="40"/>
      <c r="D14" s="9">
        <v>11.1</v>
      </c>
      <c r="E14" s="10">
        <f t="shared" si="0"/>
        <v>13.985999999999999</v>
      </c>
      <c r="F14" s="4">
        <v>0.26</v>
      </c>
      <c r="G14" s="40"/>
      <c r="H14" s="11">
        <v>20</v>
      </c>
      <c r="I14" s="10">
        <f t="shared" si="1"/>
        <v>25.2</v>
      </c>
      <c r="J14" s="4">
        <v>0.26</v>
      </c>
    </row>
    <row r="15" spans="1:10" x14ac:dyDescent="0.25">
      <c r="A15" s="1" t="s">
        <v>24</v>
      </c>
      <c r="B15" s="5" t="s">
        <v>25</v>
      </c>
      <c r="C15" s="40"/>
      <c r="D15" s="9">
        <v>11.1</v>
      </c>
      <c r="E15" s="10">
        <f>SUM(D15*1.28)</f>
        <v>14.208</v>
      </c>
      <c r="F15" s="4">
        <v>0.28000000000000003</v>
      </c>
      <c r="G15" s="40"/>
      <c r="H15" s="11">
        <v>11.1</v>
      </c>
      <c r="I15" s="10">
        <f>SUM(H15*1.28)</f>
        <v>14.208</v>
      </c>
      <c r="J15" s="4">
        <v>0.28000000000000003</v>
      </c>
    </row>
    <row r="16" spans="1:10" ht="26.25" x14ac:dyDescent="0.25">
      <c r="A16" s="1" t="s">
        <v>26</v>
      </c>
      <c r="B16" s="2" t="s">
        <v>27</v>
      </c>
      <c r="C16" s="40"/>
      <c r="D16" s="9">
        <v>11.1</v>
      </c>
      <c r="E16" s="10">
        <f>SUM(D16*1.28)</f>
        <v>14.208</v>
      </c>
      <c r="F16" s="4">
        <v>0.28000000000000003</v>
      </c>
      <c r="G16" s="40"/>
      <c r="H16" s="11">
        <v>12</v>
      </c>
      <c r="I16" s="10">
        <f>SUM(H16*1.28)</f>
        <v>15.36</v>
      </c>
      <c r="J16" s="4">
        <v>0.28000000000000003</v>
      </c>
    </row>
    <row r="17" spans="1:10" x14ac:dyDescent="0.25">
      <c r="A17" s="3" t="s">
        <v>28</v>
      </c>
      <c r="B17" s="2" t="s">
        <v>29</v>
      </c>
      <c r="C17" s="40"/>
      <c r="D17" s="9">
        <v>11.1</v>
      </c>
      <c r="E17" s="10">
        <f>SUM(D17*1.28)</f>
        <v>14.208</v>
      </c>
      <c r="F17" s="4">
        <v>0.28000000000000003</v>
      </c>
      <c r="G17" s="40"/>
      <c r="H17" s="11">
        <v>12.5</v>
      </c>
      <c r="I17" s="10">
        <f>SUM(H17*1.28)</f>
        <v>16</v>
      </c>
      <c r="J17" s="4">
        <v>0.28000000000000003</v>
      </c>
    </row>
    <row r="18" spans="1:10" x14ac:dyDescent="0.25">
      <c r="A18" s="3" t="s">
        <v>30</v>
      </c>
      <c r="B18" s="2" t="s">
        <v>31</v>
      </c>
      <c r="C18" s="40"/>
      <c r="D18" s="9">
        <v>11.1</v>
      </c>
      <c r="E18" s="10">
        <f>SUM(D18*1.27)</f>
        <v>14.097</v>
      </c>
      <c r="F18" s="4">
        <v>0.27</v>
      </c>
      <c r="G18" s="40"/>
      <c r="H18" s="11">
        <v>11.5</v>
      </c>
      <c r="I18" s="10">
        <f>SUM(H18*1.27)</f>
        <v>14.605</v>
      </c>
      <c r="J18" s="4">
        <v>0.27</v>
      </c>
    </row>
    <row r="19" spans="1:10" x14ac:dyDescent="0.25">
      <c r="A19" s="1" t="s">
        <v>32</v>
      </c>
      <c r="B19" s="6" t="s">
        <v>33</v>
      </c>
      <c r="C19" s="40"/>
      <c r="D19" s="9">
        <v>11.1</v>
      </c>
      <c r="E19" s="10">
        <f>SUM(D19*1.27)</f>
        <v>14.097</v>
      </c>
      <c r="F19" s="4">
        <v>0.27</v>
      </c>
      <c r="G19" s="40"/>
      <c r="H19" s="11">
        <v>11.5</v>
      </c>
      <c r="I19" s="10">
        <f>SUM(H19*1.27)</f>
        <v>14.605</v>
      </c>
      <c r="J19" s="4">
        <v>0.27</v>
      </c>
    </row>
    <row r="20" spans="1:10" x14ac:dyDescent="0.25">
      <c r="A20" s="1" t="s">
        <v>34</v>
      </c>
      <c r="B20" s="2" t="s">
        <v>35</v>
      </c>
      <c r="C20" s="40"/>
      <c r="D20" s="9">
        <v>11.1</v>
      </c>
      <c r="E20" s="10">
        <f>SUM(D20*1.28)</f>
        <v>14.208</v>
      </c>
      <c r="F20" s="4">
        <v>0.28000000000000003</v>
      </c>
      <c r="G20" s="40"/>
      <c r="H20" s="11">
        <v>12</v>
      </c>
      <c r="I20" s="10">
        <f>SUM(H20*1.28)</f>
        <v>15.36</v>
      </c>
      <c r="J20" s="4">
        <v>0.28000000000000003</v>
      </c>
    </row>
    <row r="21" spans="1:10" x14ac:dyDescent="0.25">
      <c r="A21" s="1" t="s">
        <v>36</v>
      </c>
      <c r="B21" s="2" t="s">
        <v>37</v>
      </c>
      <c r="C21" s="40"/>
      <c r="D21" s="9">
        <v>11.1</v>
      </c>
      <c r="E21" s="10">
        <f>SUM(D21*1.26)</f>
        <v>13.985999999999999</v>
      </c>
      <c r="F21" s="4">
        <v>0.26</v>
      </c>
      <c r="G21" s="40"/>
      <c r="H21" s="11">
        <v>12</v>
      </c>
      <c r="I21" s="10">
        <f>SUM(H21*1.26)</f>
        <v>15.120000000000001</v>
      </c>
      <c r="J21" s="4">
        <v>0.26</v>
      </c>
    </row>
    <row r="22" spans="1:10" ht="26.25" x14ac:dyDescent="0.25">
      <c r="A22" s="1" t="s">
        <v>38</v>
      </c>
      <c r="B22" s="2" t="s">
        <v>39</v>
      </c>
      <c r="C22" s="40"/>
      <c r="D22" s="9">
        <v>11.1</v>
      </c>
      <c r="E22" s="10">
        <f>SUM(D22*1.26)</f>
        <v>13.985999999999999</v>
      </c>
      <c r="F22" s="4">
        <v>0.26</v>
      </c>
      <c r="G22" s="40"/>
      <c r="H22" s="11">
        <v>11.1</v>
      </c>
      <c r="I22" s="10">
        <f>SUM(H22*1.26)</f>
        <v>13.985999999999999</v>
      </c>
      <c r="J22" s="4">
        <v>0.26</v>
      </c>
    </row>
    <row r="23" spans="1:10" ht="26.25" x14ac:dyDescent="0.25">
      <c r="A23" s="1" t="s">
        <v>40</v>
      </c>
      <c r="B23" s="2" t="s">
        <v>41</v>
      </c>
      <c r="C23" s="40"/>
      <c r="D23" s="9">
        <v>11.1</v>
      </c>
      <c r="E23" s="10">
        <f>SUM(D23*1.26)</f>
        <v>13.985999999999999</v>
      </c>
      <c r="F23" s="4">
        <v>0.26</v>
      </c>
      <c r="G23" s="40"/>
      <c r="H23" s="11">
        <v>12</v>
      </c>
      <c r="I23" s="10">
        <f>SUM(H23*1.26)</f>
        <v>15.120000000000001</v>
      </c>
      <c r="J23" s="4">
        <v>0.26</v>
      </c>
    </row>
    <row r="24" spans="1:10" x14ac:dyDescent="0.25">
      <c r="A24" s="1" t="s">
        <v>42</v>
      </c>
      <c r="B24" s="2" t="s">
        <v>43</v>
      </c>
      <c r="C24" s="40"/>
      <c r="D24" s="9">
        <v>11.1</v>
      </c>
      <c r="E24" s="10">
        <f>SUM(D24*1.31)</f>
        <v>14.541</v>
      </c>
      <c r="F24" s="4">
        <v>0.31</v>
      </c>
      <c r="G24" s="40"/>
      <c r="H24" s="11">
        <v>11.1</v>
      </c>
      <c r="I24" s="10">
        <f>SUM(H24*1.31)</f>
        <v>14.541</v>
      </c>
      <c r="J24" s="4">
        <v>0.31</v>
      </c>
    </row>
    <row r="25" spans="1:10" x14ac:dyDescent="0.25">
      <c r="A25" s="1" t="s">
        <v>44</v>
      </c>
      <c r="B25" s="2" t="s">
        <v>45</v>
      </c>
      <c r="C25" s="40"/>
      <c r="D25" s="9">
        <v>11.1</v>
      </c>
      <c r="E25" s="10">
        <f>SUM(D25*1.31)</f>
        <v>14.541</v>
      </c>
      <c r="F25" s="4">
        <v>0.31</v>
      </c>
      <c r="G25" s="40"/>
      <c r="H25" s="11">
        <v>12</v>
      </c>
      <c r="I25" s="10">
        <f>SUM(H25*1.31)</f>
        <v>15.72</v>
      </c>
      <c r="J25" s="4">
        <v>0.31</v>
      </c>
    </row>
    <row r="26" spans="1:10" x14ac:dyDescent="0.25">
      <c r="A26" s="1" t="s">
        <v>46</v>
      </c>
      <c r="B26" s="2" t="s">
        <v>47</v>
      </c>
      <c r="C26" s="40"/>
      <c r="D26" s="9">
        <v>11.1</v>
      </c>
      <c r="E26" s="10">
        <f>SUM(D26*1.29)</f>
        <v>14.318999999999999</v>
      </c>
      <c r="F26" s="4">
        <v>0.28999999999999998</v>
      </c>
      <c r="G26" s="40"/>
      <c r="H26" s="11">
        <v>12</v>
      </c>
      <c r="I26" s="10">
        <f>SUM(H26*1.29)</f>
        <v>15.48</v>
      </c>
      <c r="J26" s="4">
        <v>0.28999999999999998</v>
      </c>
    </row>
    <row r="27" spans="1:10" x14ac:dyDescent="0.25">
      <c r="A27" s="1" t="s">
        <v>48</v>
      </c>
      <c r="B27" s="2" t="s">
        <v>49</v>
      </c>
      <c r="C27" s="40"/>
      <c r="D27" s="9">
        <v>11.1</v>
      </c>
      <c r="E27" s="10">
        <f>SUM(D27*1.29)</f>
        <v>14.318999999999999</v>
      </c>
      <c r="F27" s="4">
        <v>0.28999999999999998</v>
      </c>
      <c r="G27" s="40"/>
      <c r="H27" s="11">
        <v>11.5</v>
      </c>
      <c r="I27" s="10">
        <f>SUM(H27*1.29)</f>
        <v>14.835000000000001</v>
      </c>
      <c r="J27" s="4">
        <v>0.28999999999999998</v>
      </c>
    </row>
    <row r="28" spans="1:10" x14ac:dyDescent="0.25">
      <c r="A28" s="1" t="s">
        <v>50</v>
      </c>
      <c r="B28" s="2" t="s">
        <v>51</v>
      </c>
      <c r="C28" s="40"/>
      <c r="D28" s="9">
        <v>11.1</v>
      </c>
      <c r="E28" s="10">
        <f>SUM(D28*1.27)</f>
        <v>14.097</v>
      </c>
      <c r="F28" s="4">
        <v>0.27</v>
      </c>
      <c r="G28" s="40"/>
      <c r="H28" s="11">
        <v>11.1</v>
      </c>
      <c r="I28" s="10">
        <f>SUM(H28*1.27)</f>
        <v>14.097</v>
      </c>
      <c r="J28" s="4">
        <v>0.27</v>
      </c>
    </row>
    <row r="29" spans="1:10" x14ac:dyDescent="0.25">
      <c r="A29" s="1" t="s">
        <v>52</v>
      </c>
      <c r="B29" s="2" t="s">
        <v>53</v>
      </c>
      <c r="C29" s="40"/>
      <c r="D29" s="9">
        <v>11.1</v>
      </c>
      <c r="E29" s="10">
        <f>SUM(D29*1.27)</f>
        <v>14.097</v>
      </c>
      <c r="F29" s="4">
        <v>0.27</v>
      </c>
      <c r="G29" s="40"/>
      <c r="H29" s="11">
        <v>12</v>
      </c>
      <c r="I29" s="10">
        <f>SUM(H29*1.27)</f>
        <v>15.24</v>
      </c>
      <c r="J29" s="4">
        <v>0.27</v>
      </c>
    </row>
    <row r="30" spans="1:10" x14ac:dyDescent="0.25">
      <c r="A30" s="1" t="s">
        <v>54</v>
      </c>
      <c r="B30" s="2" t="s">
        <v>55</v>
      </c>
      <c r="C30" s="41"/>
      <c r="D30" s="9">
        <v>11.1</v>
      </c>
      <c r="E30" s="10">
        <f>SUM(D30*1.27)</f>
        <v>14.097</v>
      </c>
      <c r="F30" s="4">
        <v>0.27</v>
      </c>
      <c r="G30" s="41"/>
      <c r="H30" s="11">
        <v>13</v>
      </c>
      <c r="I30" s="10">
        <f>SUM(H30*1.27)</f>
        <v>16.510000000000002</v>
      </c>
      <c r="J30" s="4">
        <v>0.27</v>
      </c>
    </row>
    <row r="31" spans="1:10" x14ac:dyDescent="0.25">
      <c r="A31" s="42" t="s">
        <v>67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ht="15" customHeight="1" x14ac:dyDescent="0.25">
      <c r="A32" s="13" t="s">
        <v>56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 ht="15" customHeight="1" x14ac:dyDescent="0.25">
      <c r="A33" s="16" t="s">
        <v>57</v>
      </c>
      <c r="B33" s="17"/>
      <c r="C33" s="17"/>
      <c r="D33" s="17"/>
      <c r="E33" s="17"/>
      <c r="F33" s="17"/>
      <c r="G33" s="17"/>
      <c r="H33" s="17"/>
      <c r="I33" s="17"/>
      <c r="J33" s="18"/>
    </row>
    <row r="34" spans="1:10" ht="15" customHeight="1" x14ac:dyDescent="0.25">
      <c r="A34" s="19" t="s">
        <v>58</v>
      </c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.75" customHeight="1" thickBot="1" x14ac:dyDescent="0.3">
      <c r="A35" s="22" t="s">
        <v>59</v>
      </c>
      <c r="B35" s="23"/>
      <c r="C35" s="23"/>
      <c r="D35" s="23"/>
      <c r="E35" s="23"/>
      <c r="F35" s="23"/>
      <c r="G35" s="23"/>
      <c r="H35" s="23"/>
      <c r="I35" s="23"/>
      <c r="J35" s="24"/>
    </row>
    <row r="36" spans="1:10" ht="15.75" customHeight="1" thickBot="1" x14ac:dyDescent="0.3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25">
      <c r="A37" s="28" t="s">
        <v>61</v>
      </c>
      <c r="B37" s="29"/>
      <c r="C37" s="29"/>
      <c r="D37" s="29"/>
      <c r="E37" s="29"/>
      <c r="F37" s="29"/>
      <c r="G37" s="29"/>
      <c r="H37" s="29"/>
      <c r="I37" s="29"/>
      <c r="J37" s="30"/>
    </row>
  </sheetData>
  <mergeCells count="12">
    <mergeCell ref="A37:J37"/>
    <mergeCell ref="A2:J2"/>
    <mergeCell ref="A3:J3"/>
    <mergeCell ref="A4:B4"/>
    <mergeCell ref="C4:C30"/>
    <mergeCell ref="G4:G30"/>
    <mergeCell ref="A31:J31"/>
    <mergeCell ref="A32:J32"/>
    <mergeCell ref="A33:J33"/>
    <mergeCell ref="A34:J34"/>
    <mergeCell ref="A35:J35"/>
    <mergeCell ref="A36:J36"/>
  </mergeCells>
  <pageMargins left="0.45" right="0.45" top="0.75" bottom="0.75" header="0.3" footer="0.3"/>
  <pageSetup scale="95" orientation="portrait" r:id="rId1"/>
  <headerFooter>
    <oddFooter>&amp;CDenver Metro 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 Central Colorado Rates</vt:lpstr>
      <vt:lpstr>2 Southeast Colorado Rates</vt:lpstr>
      <vt:lpstr>3 Northwest Colorado Rates</vt:lpstr>
      <vt:lpstr>4 Northeast Colorado Rates</vt:lpstr>
      <vt:lpstr>5 Southwest Colorado Rates</vt:lpstr>
      <vt:lpstr>6 Denver Metro Rates</vt:lpstr>
      <vt:lpstr>'2 Southeast Colorado Rates'!Print_Area</vt:lpstr>
      <vt:lpstr>'3 Northwest Colorado Rates'!Print_Area</vt:lpstr>
      <vt:lpstr>'4 Northeast Colorado Rates'!Print_Area</vt:lpstr>
      <vt:lpstr>'5 Southwest Colorado Rates'!Print_Area</vt:lpstr>
      <vt:lpstr>'6 Denver Metro Rates'!Print_Area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cp:lastPrinted>2018-12-27T15:17:58Z</cp:lastPrinted>
  <dcterms:created xsi:type="dcterms:W3CDTF">2018-12-26T13:57:46Z</dcterms:created>
  <dcterms:modified xsi:type="dcterms:W3CDTF">2018-12-27T22:58:44Z</dcterms:modified>
</cp:coreProperties>
</file>